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S-DC\FolderRedirection\M.Seabrook\Documents\"/>
    </mc:Choice>
  </mc:AlternateContent>
  <xr:revisionPtr revIDLastSave="0" documentId="8_{3DCFC913-6E59-4EDF-848D-9841CA24F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direct!$A$1:$M$433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4" i="1" l="1"/>
  <c r="H285" i="1" l="1"/>
  <c r="H419" i="1" l="1"/>
  <c r="H415" i="1"/>
  <c r="H396" i="1"/>
  <c r="H363" i="1"/>
  <c r="H350" i="1"/>
  <c r="H342" i="1"/>
  <c r="H336" i="1"/>
  <c r="H331" i="1"/>
  <c r="H325" i="1"/>
  <c r="H319" i="1"/>
  <c r="H305" i="1"/>
  <c r="H299" i="1"/>
  <c r="H290" i="1"/>
  <c r="H278" i="1"/>
  <c r="H273" i="1"/>
  <c r="H267" i="1"/>
  <c r="H260" i="1"/>
  <c r="H252" i="1"/>
  <c r="H248" i="1"/>
  <c r="H243" i="1"/>
  <c r="H231" i="1"/>
  <c r="H226" i="1"/>
  <c r="H218" i="1"/>
  <c r="H210" i="1"/>
  <c r="H194" i="1"/>
  <c r="H168" i="1"/>
  <c r="H158" i="1"/>
  <c r="H152" i="1"/>
  <c r="H141" i="1"/>
  <c r="H127" i="1"/>
  <c r="H124" i="1"/>
  <c r="H115" i="1"/>
  <c r="H105" i="1"/>
  <c r="H100" i="1"/>
  <c r="H87" i="1"/>
  <c r="H80" i="1" l="1"/>
  <c r="H130" i="1"/>
  <c r="F424" i="1"/>
  <c r="C424" i="1"/>
  <c r="H74" i="1"/>
  <c r="E424" i="1"/>
  <c r="H66" i="1"/>
  <c r="H44" i="1"/>
  <c r="H20" i="1"/>
  <c r="H14" i="1"/>
  <c r="H25" i="1"/>
  <c r="H31" i="1"/>
  <c r="H36" i="1"/>
  <c r="H49" i="1"/>
  <c r="H54" i="1"/>
  <c r="H60" i="1"/>
  <c r="D424" i="1"/>
  <c r="H424" i="1" l="1"/>
</calcChain>
</file>

<file path=xl/sharedStrings.xml><?xml version="1.0" encoding="utf-8"?>
<sst xmlns="http://schemas.openxmlformats.org/spreadsheetml/2006/main" count="743" uniqueCount="390">
  <si>
    <t>CREMATORIA</t>
  </si>
  <si>
    <t>Total Since Opening</t>
  </si>
  <si>
    <t>Bath</t>
  </si>
  <si>
    <t>Westerleigh</t>
  </si>
  <si>
    <t>BEDFORDSHIRE (2)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</si>
  <si>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</si>
  <si>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</si>
  <si>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</si>
  <si>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</si>
  <si>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</si>
  <si>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</si>
  <si>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</si>
  <si>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</si>
  <si>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</si>
  <si>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</si>
  <si>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</si>
  <si>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</si>
  <si>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Warrington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</si>
  <si>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</si>
  <si>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</si>
  <si>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</si>
  <si>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</si>
  <si>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</si>
  <si>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</si>
  <si>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</si>
  <si>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</si>
  <si>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</si>
  <si>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</si>
  <si>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</si>
  <si>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r>
      <t xml:space="preserve">Plymouth </t>
    </r>
    <r>
      <rPr>
        <sz val="8"/>
        <rFont val="Arial"/>
        <family val="2"/>
      </rPr>
      <t>(Efford)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</si>
  <si>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>)</t>
    </r>
  </si>
  <si>
    <t xml:space="preserve"> </t>
  </si>
  <si>
    <t>Torquay</t>
  </si>
  <si>
    <t>Bournemouth</t>
  </si>
  <si>
    <t>Poole</t>
  </si>
  <si>
    <t>Weymouth</t>
  </si>
  <si>
    <t>Darlington</t>
  </si>
  <si>
    <t>Durham</t>
  </si>
  <si>
    <t>Basildon</t>
  </si>
  <si>
    <t>Chelmsford</t>
  </si>
  <si>
    <t>Colchester</t>
  </si>
  <si>
    <t>Harlow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</si>
  <si>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</si>
  <si>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</si>
  <si>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</si>
  <si>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</si>
  <si>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</si>
  <si>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</si>
  <si>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</si>
  <si>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</si>
  <si>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</si>
  <si>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</si>
  <si>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</si>
  <si>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</si>
  <si>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</si>
  <si>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</si>
  <si>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</si>
  <si>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</si>
  <si>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</si>
  <si>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</si>
  <si>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</si>
  <si>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</si>
  <si>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</si>
  <si>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</si>
  <si>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</si>
  <si>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</si>
  <si>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</si>
  <si>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</si>
  <si>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</si>
  <si>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</si>
  <si>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</si>
  <si>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</si>
  <si>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</si>
  <si>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</si>
  <si>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</si>
  <si>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</si>
  <si>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</si>
  <si>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</si>
  <si>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</si>
  <si>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</si>
  <si>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</si>
  <si>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</si>
  <si>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</si>
  <si>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</si>
  <si>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</si>
  <si>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</si>
  <si>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</si>
  <si>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</si>
  <si>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</si>
  <si>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</si>
  <si>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</si>
  <si>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</si>
  <si>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</si>
  <si>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</si>
  <si>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</si>
  <si>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</si>
  <si>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</si>
  <si>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</si>
  <si>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</si>
  <si>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</si>
  <si>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</si>
  <si>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</si>
  <si>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r>
      <t xml:space="preserve">Atherton </t>
    </r>
    <r>
      <rPr>
        <sz val="8"/>
        <rFont val="Arial"/>
        <family val="2"/>
      </rPr>
      <t xml:space="preserve">(Howe Bridge) </t>
    </r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</si>
  <si>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</si>
  <si>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</si>
  <si>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</si>
  <si>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</si>
  <si>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</si>
  <si>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</si>
  <si>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</si>
  <si>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</si>
  <si>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</si>
  <si>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</si>
  <si>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</si>
  <si>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</si>
  <si>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</si>
  <si>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</si>
  <si>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</si>
  <si>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r>
      <t xml:space="preserve">Thornton </t>
    </r>
    <r>
      <rPr>
        <sz val="8"/>
        <rFont val="Arial"/>
        <family val="2"/>
      </rPr>
      <t>(Crosby)</t>
    </r>
  </si>
  <si>
    <t>Great Yarmouth</t>
  </si>
  <si>
    <t>King's Lynn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</si>
  <si>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</si>
  <si>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</si>
  <si>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Kettering</t>
  </si>
  <si>
    <t>Northampton</t>
  </si>
  <si>
    <t>NORTHUMBERLAND (1)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</si>
  <si>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</si>
  <si>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</si>
  <si>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</si>
  <si>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</si>
  <si>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</si>
  <si>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</si>
  <si>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</si>
  <si>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</si>
  <si>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</si>
  <si>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</si>
  <si>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</si>
  <si>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Newcastle-under-Lyme</t>
  </si>
  <si>
    <t>Stafford</t>
  </si>
  <si>
    <t>Stoke-on-Trent</t>
  </si>
  <si>
    <t>Ipswich</t>
  </si>
  <si>
    <t>SURREY (3)</t>
  </si>
  <si>
    <t>Guildford</t>
  </si>
  <si>
    <t>Leatherhead</t>
  </si>
  <si>
    <t>Woking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</si>
  <si>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</si>
  <si>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</si>
  <si>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</si>
  <si>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</si>
  <si>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SUSSEX (WEST) (3)</t>
  </si>
  <si>
    <t>Chichester</t>
  </si>
  <si>
    <t>Worthing</t>
  </si>
  <si>
    <t>Birtley</t>
  </si>
  <si>
    <t>Gateshead</t>
  </si>
  <si>
    <t>Mountsett</t>
  </si>
  <si>
    <t>South Shields</t>
  </si>
  <si>
    <t>Sunderland</t>
  </si>
  <si>
    <t>Tynemouth</t>
  </si>
  <si>
    <t>Whitley Bay</t>
  </si>
  <si>
    <t>Leamington Spa</t>
  </si>
  <si>
    <t>Nuneaton</t>
  </si>
  <si>
    <r>
      <t xml:space="preserve">Coleshill </t>
    </r>
    <r>
      <rPr>
        <sz val="8"/>
        <rFont val="Arial"/>
        <family val="2"/>
      </rPr>
      <t xml:space="preserve">(Woodlands) </t>
    </r>
  </si>
  <si>
    <t>WEST MIDLANDS (12)</t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</si>
  <si>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</si>
  <si>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</si>
  <si>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</si>
  <si>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</si>
  <si>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</si>
  <si>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Dudley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</si>
  <si>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</si>
  <si>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</si>
  <si>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</si>
  <si>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</si>
  <si>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</si>
  <si>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</si>
  <si>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</si>
  <si>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</si>
  <si>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</si>
  <si>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</si>
  <si>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</si>
  <si>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</si>
  <si>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</si>
  <si>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</si>
  <si>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</si>
  <si>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</si>
  <si>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</si>
  <si>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YORKSHIRE (SOUTH) (6)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</si>
  <si>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</si>
  <si>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</si>
  <si>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</si>
  <si>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</si>
  <si>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</si>
  <si>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</si>
  <si>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Bradford</t>
  </si>
  <si>
    <t>Dewsbury Moor</t>
  </si>
  <si>
    <t>Halifax</t>
  </si>
  <si>
    <t>Huddersfield</t>
  </si>
  <si>
    <t>Keighley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</si>
  <si>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</si>
  <si>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</si>
  <si>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</si>
  <si>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Rawdon</t>
  </si>
  <si>
    <t>Shipley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</si>
  <si>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</si>
  <si>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</si>
  <si>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</si>
  <si>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</si>
  <si>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</si>
  <si>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</si>
  <si>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</si>
  <si>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</si>
  <si>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</si>
  <si>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</si>
  <si>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</si>
  <si>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</si>
  <si>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</si>
  <si>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</si>
  <si>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</si>
  <si>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</si>
  <si>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</si>
  <si>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</si>
  <si>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</si>
  <si>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</si>
  <si>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</si>
  <si>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</si>
  <si>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</si>
  <si>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</si>
  <si>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</si>
  <si>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</si>
  <si>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Bridgend</t>
  </si>
  <si>
    <t>Cardiff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</si>
  <si>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</si>
  <si>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</si>
  <si>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</si>
  <si>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</si>
  <si>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</si>
  <si>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</si>
  <si>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</si>
  <si>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</si>
  <si>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</si>
  <si>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</si>
  <si>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NORTHERN IRELAND (1)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</si>
  <si>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</si>
  <si>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</si>
  <si>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</si>
  <si>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</si>
  <si>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</si>
  <si>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r>
      <t xml:space="preserve">Redbridge </t>
    </r>
    <r>
      <rPr>
        <sz val="8"/>
        <rFont val="Arial"/>
        <family val="2"/>
      </rPr>
      <t>(Forest Park)</t>
    </r>
  </si>
  <si>
    <t>YORKSHIRE (WEST) (11)</t>
  </si>
  <si>
    <r>
      <t xml:space="preserve">West Berkshire </t>
    </r>
    <r>
      <rPr>
        <sz val="8"/>
        <rFont val="Arial"/>
        <family val="2"/>
      </rPr>
      <t>(Thatcham)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</si>
  <si>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</si>
  <si>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</si>
  <si>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</si>
  <si>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</si>
  <si>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</si>
  <si>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</si>
  <si>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</si>
  <si>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</si>
  <si>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**Total Crematorium Charges from</t>
  </si>
  <si>
    <t>GLOUCESTERSHIRE (3)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</si>
  <si>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</si>
  <si>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</si>
  <si>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</si>
  <si>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</si>
  <si>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</si>
  <si>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</si>
  <si>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</si>
  <si>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t>CAMBRIDGESHIRE (3)</t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</si>
  <si>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</si>
  <si>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</si>
  <si>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</si>
  <si>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r>
      <t>YORKSHIRE (EAST) (3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</si>
  <si>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</si>
  <si>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</si>
  <si>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</si>
  <si>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t>DEVON (6)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</si>
  <si>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</si>
  <si>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</si>
  <si>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</si>
  <si>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STAFFORDSHIRE (5)</t>
  </si>
  <si>
    <t>SOMERSET (6)</t>
  </si>
  <si>
    <t xml:space="preserve">Mendip </t>
  </si>
  <si>
    <r>
      <t xml:space="preserve">Melrose </t>
    </r>
    <r>
      <rPr>
        <sz val="8"/>
        <rFont val="Arial"/>
        <family val="2"/>
      </rPr>
      <t>(Borders)</t>
    </r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</si>
  <si>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</si>
  <si>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</si>
  <si>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</si>
  <si>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</si>
  <si>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CLEVELAND (3)</t>
  </si>
  <si>
    <t>CHESHIRE (6)</t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</si>
  <si>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</si>
  <si>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</si>
  <si>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r>
      <t>YORKSHIRE (NORTH) (4</t>
    </r>
    <r>
      <rPr>
        <u/>
        <sz val="8"/>
        <rFont val="Arial"/>
        <family val="2"/>
      </rPr>
      <t>)</t>
    </r>
  </si>
  <si>
    <t>Brentwood</t>
  </si>
  <si>
    <t xml:space="preserve">Havant </t>
  </si>
  <si>
    <r>
      <t>OXFORDSHIRE (3</t>
    </r>
    <r>
      <rPr>
        <u/>
        <sz val="8"/>
        <rFont val="Arial"/>
        <family val="2"/>
      </rPr>
      <t>)</t>
    </r>
  </si>
  <si>
    <t>Sedgemoor</t>
  </si>
  <si>
    <t>Lichfield</t>
  </si>
  <si>
    <t>SUFFOLK (4)</t>
  </si>
  <si>
    <r>
      <t>Countesthorpe</t>
    </r>
    <r>
      <rPr>
        <sz val="8"/>
        <rFont val="Arial"/>
        <family val="2"/>
      </rPr>
      <t xml:space="preserve"> (South Leicester)</t>
    </r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</si>
  <si>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</si>
  <si>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</si>
  <si>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Northwich</t>
  </si>
  <si>
    <t>Kirkleatham</t>
  </si>
  <si>
    <t>KENT (9)</t>
  </si>
  <si>
    <t>NORTHAMPTONSHIRE (3)</t>
  </si>
  <si>
    <t>HERTFORDSHIRE (4)</t>
  </si>
  <si>
    <t>LEICESTERSHIRE (4)</t>
  </si>
  <si>
    <t>ESSEX (11)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</si>
  <si>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</si>
  <si>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</si>
  <si>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Alfreton </t>
    </r>
    <r>
      <rPr>
        <sz val="8"/>
        <rFont val="Arial"/>
        <family val="2"/>
      </rPr>
      <t>(Amber Valley)</t>
    </r>
  </si>
  <si>
    <t>DORSET (4)</t>
  </si>
  <si>
    <t>Waveney</t>
  </si>
  <si>
    <t>1 Jan-31 Dec 2018</t>
  </si>
  <si>
    <t>N/R</t>
  </si>
  <si>
    <r>
      <t>WILTSHIRE (4</t>
    </r>
    <r>
      <rPr>
        <u/>
        <sz val="8"/>
        <rFont val="Arial"/>
        <family val="2"/>
      </rPr>
      <t>)</t>
    </r>
  </si>
  <si>
    <t>Exeter &amp; Devon</t>
  </si>
  <si>
    <t>WORCESTERSHIRE (4)</t>
  </si>
  <si>
    <r>
      <t>Northop</t>
    </r>
    <r>
      <rPr>
        <sz val="8"/>
        <rFont val="Arial"/>
        <family val="2"/>
      </rPr>
      <t xml:space="preserve"> (Opened June '18)</t>
    </r>
  </si>
  <si>
    <t xml:space="preserve">    N/R (Not Recorded)</t>
  </si>
  <si>
    <t>*January 2019 Basic Cremation Fee</t>
  </si>
  <si>
    <r>
      <t xml:space="preserve">Bassetlaw </t>
    </r>
    <r>
      <rPr>
        <sz val="8"/>
        <rFont val="Arial"/>
        <family val="2"/>
      </rPr>
      <t>(Babworth) (Opened August '18)</t>
    </r>
  </si>
  <si>
    <r>
      <t xml:space="preserve">Pershore </t>
    </r>
    <r>
      <rPr>
        <sz val="8"/>
        <rFont val="Arial"/>
        <family val="2"/>
      </rPr>
      <t>(The Vale) (Opened Dec '18)</t>
    </r>
  </si>
  <si>
    <r>
      <t xml:space="preserve">Garnock Valley </t>
    </r>
    <r>
      <rPr>
        <sz val="8"/>
        <rFont val="Arial"/>
        <family val="2"/>
      </rPr>
      <t>(Opened May '18)</t>
    </r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</si>
  <si>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</si>
  <si>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</si>
  <si>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</si>
  <si>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(East)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</si>
  <si>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</si>
  <si>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</si>
  <si>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r>
      <t xml:space="preserve">Ormskirk </t>
    </r>
    <r>
      <rPr>
        <sz val="8"/>
        <rFont val="Arial"/>
        <family val="2"/>
      </rPr>
      <t xml:space="preserve">(West Lancs) </t>
    </r>
  </si>
  <si>
    <t>Beetham Hall</t>
  </si>
  <si>
    <r>
      <t xml:space="preserve">Aston-on-Trent </t>
    </r>
    <r>
      <rPr>
        <sz val="8"/>
        <rFont val="Arial"/>
        <family val="2"/>
      </rPr>
      <t>(Trent Valley) (Opened July '18)</t>
    </r>
  </si>
  <si>
    <r>
      <t xml:space="preserve">Saffron Walden </t>
    </r>
    <r>
      <rPr>
        <sz val="8"/>
        <rFont val="Arial"/>
        <family val="2"/>
      </rPr>
      <t>(Cam Valley) (Opened January '18)</t>
    </r>
  </si>
  <si>
    <r>
      <t xml:space="preserve">Royal Wooton Bassett  </t>
    </r>
    <r>
      <rPr>
        <sz val="8"/>
        <rFont val="Arial"/>
        <family val="2"/>
      </rPr>
      <t>(Opened October '18)</t>
    </r>
  </si>
  <si>
    <t>CUMBRIA (4)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</si>
  <si>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</si>
  <si>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</si>
  <si>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WALES (17)</t>
  </si>
  <si>
    <t>St Asaph</t>
  </si>
  <si>
    <t xml:space="preserve">Houndwood </t>
  </si>
  <si>
    <t>2019 average cremation fee £797.64</t>
  </si>
  <si>
    <t xml:space="preserve">                    2019 average total crematorium charge £810.23</t>
  </si>
  <si>
    <t xml:space="preserve">TOTALS </t>
  </si>
  <si>
    <t>1 Jan-31 Dec 2019</t>
  </si>
  <si>
    <t>*January 2020 Basic Cremation Fee</t>
  </si>
  <si>
    <t>Direct Cremations 2018</t>
  </si>
  <si>
    <t xml:space="preserve">Direct Cremations 2019 </t>
  </si>
  <si>
    <t>Total for County 2019</t>
  </si>
  <si>
    <t>Great Glen</t>
  </si>
  <si>
    <r>
      <t xml:space="preserve">Breckland </t>
    </r>
    <r>
      <rPr>
        <sz val="8"/>
        <rFont val="Arial"/>
        <family val="2"/>
      </rPr>
      <t>(Opened July 2019)</t>
    </r>
  </si>
  <si>
    <t xml:space="preserve">Romsey </t>
  </si>
  <si>
    <r>
      <t xml:space="preserve">Hoddesdon  </t>
    </r>
    <r>
      <rPr>
        <sz val="8"/>
        <rFont val="Arial"/>
        <family val="2"/>
      </rPr>
      <t xml:space="preserve">(Woollensbrook) </t>
    </r>
  </si>
  <si>
    <t>Gravesend</t>
  </si>
  <si>
    <t>Hitchin</t>
  </si>
  <si>
    <t xml:space="preserve">Gedling </t>
  </si>
  <si>
    <t>Newport</t>
  </si>
  <si>
    <t>N/O</t>
  </si>
  <si>
    <t xml:space="preserve">    N/O (Not Offered)</t>
  </si>
  <si>
    <r>
      <t xml:space="preserve">Aylesbury Vale </t>
    </r>
    <r>
      <rPr>
        <sz val="8"/>
        <rFont val="Arial"/>
        <family val="2"/>
      </rPr>
      <t>(Opened February '19)</t>
    </r>
  </si>
  <si>
    <r>
      <t xml:space="preserve">Bierton </t>
    </r>
    <r>
      <rPr>
        <sz val="8"/>
        <rFont val="Arial"/>
        <family val="2"/>
      </rPr>
      <t>(Opened April '19)</t>
    </r>
  </si>
  <si>
    <r>
      <t xml:space="preserve">Retford </t>
    </r>
    <r>
      <rPr>
        <sz val="8"/>
        <rFont val="Arial"/>
        <family val="2"/>
      </rPr>
      <t>(Barnby Moor) (Opened Feb '19)</t>
    </r>
  </si>
  <si>
    <t xml:space="preserve">Purbeck </t>
  </si>
  <si>
    <t>Crathes</t>
  </si>
  <si>
    <r>
      <t xml:space="preserve">Stockton-on-Tees </t>
    </r>
    <r>
      <rPr>
        <sz val="8"/>
        <rFont val="Arial"/>
        <family val="2"/>
      </rPr>
      <t>(Opened Sept 2019)</t>
    </r>
  </si>
  <si>
    <r>
      <t xml:space="preserve">Gainsborough </t>
    </r>
    <r>
      <rPr>
        <sz val="8"/>
        <rFont val="Arial"/>
        <family val="2"/>
      </rPr>
      <t>(Opened Jan 2020)</t>
    </r>
  </si>
  <si>
    <t>LINCOLNSHIRE (8)</t>
  </si>
  <si>
    <r>
      <t xml:space="preserve">Wealden (Horam) </t>
    </r>
    <r>
      <rPr>
        <sz val="8"/>
        <rFont val="Arial"/>
        <family val="2"/>
      </rPr>
      <t>(Opened May 2019)</t>
    </r>
  </si>
  <si>
    <r>
      <t xml:space="preserve">Bannockburn </t>
    </r>
    <r>
      <rPr>
        <sz val="8"/>
        <rFont val="Arial"/>
        <family val="2"/>
      </rPr>
      <t>(Opened May 2019)</t>
    </r>
  </si>
  <si>
    <t>BUCKINGHAMSHIRE (4)</t>
  </si>
  <si>
    <t>DURHAM (5)</t>
  </si>
  <si>
    <t>HAMPSHIRE (8)</t>
  </si>
  <si>
    <t>NORFOLK (6)</t>
  </si>
  <si>
    <r>
      <t>NOTTINGHAMSHIRE (7</t>
    </r>
    <r>
      <rPr>
        <u/>
        <sz val="8"/>
        <rFont val="Arial"/>
        <family val="2"/>
      </rPr>
      <t>)</t>
    </r>
  </si>
  <si>
    <t>SUSSEX (EAST) (5)</t>
  </si>
  <si>
    <t>SCOTLAND (31)</t>
  </si>
  <si>
    <t xml:space="preserve">Cromer </t>
  </si>
  <si>
    <t>2020 average cremation fee £821.10</t>
  </si>
  <si>
    <t xml:space="preserve">                    2020 average total crematorium charge £836.97</t>
  </si>
  <si>
    <t xml:space="preserve">   Direct Cremations (no service or mourners) are included in total cremations</t>
  </si>
  <si>
    <r>
      <t>**The Total Crematorium Charges comprise the</t>
    </r>
    <r>
      <rPr>
        <b/>
        <i/>
        <sz val="10"/>
        <rFont val="Arial"/>
        <family val="2"/>
      </rPr>
      <t xml:space="preserve"> standard</t>
    </r>
    <r>
      <rPr>
        <sz val="10"/>
        <rFont val="Arial"/>
        <family val="2"/>
      </rPr>
      <t xml:space="preserve"> cremation fee plus Medical Referee's fee and environmental surcharge (if applicable), </t>
    </r>
  </si>
  <si>
    <t xml:space="preserve">   plus music (recorded or organ), scattering/strewing of ashes (not witnessed)</t>
  </si>
  <si>
    <r>
      <t xml:space="preserve">  *Basic Cremation Fee comprises </t>
    </r>
    <r>
      <rPr>
        <b/>
        <i/>
        <sz val="10"/>
        <rFont val="Arial"/>
        <family val="2"/>
      </rPr>
      <t xml:space="preserve">standard </t>
    </r>
    <r>
      <rPr>
        <sz val="10"/>
        <rFont val="Arial"/>
        <family val="2"/>
      </rPr>
      <t>cremation fee plus Medical Referee's fee and environmental surcharge (if applicable).</t>
    </r>
  </si>
  <si>
    <t xml:space="preserve"> Roman Catholics Recorded 2019</t>
  </si>
  <si>
    <t>TABLE OF CREMATIONS CARRIED OUT IN THE BRITISH ISLANDS 2019</t>
  </si>
  <si>
    <r>
      <t xml:space="preserve">Andover </t>
    </r>
    <r>
      <rPr>
        <sz val="8"/>
        <rFont val="Arial"/>
        <family val="2"/>
      </rPr>
      <t>(Opened December '18)</t>
    </r>
  </si>
  <si>
    <t>Please note, when comparing data, many crematoria were not able to record direct cremations in 2018, but due to a software update</t>
  </si>
  <si>
    <t>by BACAS are now able to from 2019</t>
  </si>
  <si>
    <t>#</t>
  </si>
  <si>
    <r>
      <rPr>
        <sz val="6"/>
        <color theme="3" tint="0.39997558519241921"/>
        <rFont val="Arial"/>
        <family val="2"/>
      </rPr>
      <t xml:space="preserve"># </t>
    </r>
    <r>
      <rPr>
        <sz val="10"/>
        <color theme="3" tint="0.39997558519241921"/>
        <rFont val="Arial"/>
        <family val="2"/>
      </rPr>
      <t>Amended figures provided for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</si>
</sst>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7.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name val="Arial"/>
      <family val="2"/>
    </font>
    <font>
      <sz val="10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i/>
      <sz val="10"/>
      <name val="Arial"/>
      <family val="2"/>
    </font>
    <font>
      <sz val="9"/>
      <color theme="3" tint="0.39997558519241921"/>
      <name val="Arial"/>
      <family val="2"/>
    </font>
    <font>
      <sz val="9"/>
      <color theme="4"/>
      <name val="Arial"/>
      <family val="2"/>
    </font>
    <font>
      <sz val="9"/>
      <color rgb="FF0070C0"/>
      <name val="Arial"/>
      <family val="2"/>
    </font>
    <font>
      <b/>
      <sz val="10"/>
      <color rgb="FFFF0000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6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/>
    <xf numFmtId="164" fontId="2" fillId="0" borderId="0"/>
  </cellStyleXfs>
  <cellXfs count="214">
    <xf numFmtId="3" fontId="0" fillId="0" borderId="0" xfId="0"/>
    <xf numFmtId="3" fontId="1" fillId="0" borderId="0" xfId="0" applyFont="1" applyBorder="1"/>
    <xf numFmtId="3" fontId="0" fillId="0" borderId="0" xfId="0" applyBorder="1"/>
    <xf numFmtId="4" fontId="0" fillId="0" borderId="0" xfId="0" applyNumberFormat="1" applyBorder="1"/>
    <xf numFmtId="3" fontId="6" fillId="0" borderId="0" xfId="0" applyFont="1" applyBorder="1"/>
    <xf numFmtId="3" fontId="5" fillId="0" borderId="0" xfId="0" applyFont="1" applyBorder="1"/>
    <xf numFmtId="3" fontId="5" fillId="0" borderId="0" xfId="0" applyFont="1" applyBorder="1" applyAlignment="1">
      <alignment horizontal="right"/>
    </xf>
    <xf numFmtId="3" fontId="6" fillId="0" borderId="0" xfId="0" applyFont="1" applyFill="1" applyBorder="1"/>
    <xf numFmtId="3" fontId="3" fillId="0" borderId="0" xfId="0" applyFont="1" applyBorder="1"/>
    <xf numFmtId="3" fontId="5" fillId="0" borderId="0" xfId="0" applyFont="1" applyFill="1" applyBorder="1"/>
    <xf numFmtId="3" fontId="2" fillId="0" borderId="0" xfId="0" applyFont="1" applyBorder="1"/>
    <xf numFmtId="3" fontId="3" fillId="0" borderId="0" xfId="0" applyFont="1" applyFill="1" applyBorder="1"/>
    <xf numFmtId="3" fontId="9" fillId="0" borderId="0" xfId="0" applyFont="1" applyBorder="1"/>
    <xf numFmtId="3" fontId="2" fillId="0" borderId="0" xfId="0" applyFont="1" applyFill="1" applyBorder="1" applyAlignment="1">
      <alignment horizontal="right"/>
    </xf>
    <xf numFmtId="4" fontId="2" fillId="0" borderId="0" xfId="0" applyNumberFormat="1" applyFont="1" applyBorder="1"/>
    <xf numFmtId="3" fontId="2" fillId="0" borderId="0" xfId="0" applyFont="1" applyFill="1" applyBorder="1"/>
    <xf numFmtId="165" fontId="6" fillId="0" borderId="0" xfId="0" applyNumberFormat="1" applyFont="1" applyBorder="1"/>
    <xf numFmtId="165" fontId="5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5" fontId="1" fillId="0" borderId="0" xfId="0" applyNumberFormat="1" applyFont="1" applyFill="1" applyBorder="1"/>
    <xf numFmtId="3" fontId="0" fillId="0" borderId="0" xfId="0" applyFill="1" applyBorder="1"/>
    <xf numFmtId="3" fontId="2" fillId="0" borderId="0" xfId="0" applyFont="1" applyBorder="1" applyAlignment="1">
      <alignment horizontal="left"/>
    </xf>
    <xf numFmtId="3" fontId="5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3" fontId="17" fillId="0" borderId="0" xfId="0" applyFont="1" applyFill="1" applyBorder="1"/>
    <xf numFmtId="3" fontId="8" fillId="0" borderId="0" xfId="0" applyFont="1" applyBorder="1"/>
    <xf numFmtId="3" fontId="8" fillId="0" borderId="0" xfId="0" applyFont="1" applyBorder="1" applyAlignment="1">
      <alignment horizontal="centerContinuous"/>
    </xf>
    <xf numFmtId="3" fontId="5" fillId="0" borderId="0" xfId="0" applyFont="1" applyBorder="1" applyAlignment="1">
      <alignment horizontal="centerContinuous"/>
    </xf>
    <xf numFmtId="3" fontId="0" fillId="0" borderId="0" xfId="0" applyBorder="1" applyAlignment="1">
      <alignment horizontal="centerContinuous"/>
    </xf>
    <xf numFmtId="3" fontId="0" fillId="0" borderId="0" xfId="0" applyFill="1" applyBorder="1" applyAlignment="1">
      <alignment horizontal="centerContinuous"/>
    </xf>
    <xf numFmtId="165" fontId="8" fillId="0" borderId="0" xfId="0" applyNumberFormat="1" applyFont="1" applyBorder="1" applyAlignment="1">
      <alignment horizontal="centerContinuous"/>
    </xf>
    <xf numFmtId="165" fontId="5" fillId="0" borderId="0" xfId="0" applyNumberFormat="1" applyFont="1" applyBorder="1" applyAlignment="1">
      <alignment horizontal="centerContinuous"/>
    </xf>
    <xf numFmtId="165" fontId="0" fillId="0" borderId="0" xfId="0" applyNumberFormat="1" applyFill="1" applyBorder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3" fontId="12" fillId="0" borderId="0" xfId="0" applyFont="1" applyBorder="1" applyAlignment="1">
      <alignment horizontal="center"/>
    </xf>
    <xf numFmtId="3" fontId="4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11" fillId="0" borderId="0" xfId="0" applyFont="1" applyBorder="1" applyAlignment="1">
      <alignment horizontal="centerContinuous"/>
    </xf>
    <xf numFmtId="3" fontId="0" fillId="0" borderId="0" xfId="0" applyBorder="1" applyAlignment="1">
      <alignment horizontal="right"/>
    </xf>
    <xf numFmtId="3" fontId="0" fillId="0" borderId="0" xfId="0" applyFill="1" applyBorder="1" applyAlignment="1">
      <alignment horizontal="right"/>
    </xf>
    <xf numFmtId="3" fontId="10" fillId="0" borderId="0" xfId="0" applyFont="1" applyBorder="1"/>
    <xf numFmtId="3" fontId="2" fillId="0" borderId="0" xfId="0" applyFont="1" applyBorder="1" applyAlignment="1">
      <alignment horizontal="right"/>
    </xf>
    <xf numFmtId="3" fontId="15" fillId="0" borderId="0" xfId="0" applyFont="1" applyBorder="1"/>
    <xf numFmtId="165" fontId="0" fillId="0" borderId="0" xfId="0" applyNumberFormat="1" applyFill="1" applyBorder="1"/>
    <xf numFmtId="3" fontId="15" fillId="0" borderId="0" xfId="0" applyFont="1" applyBorder="1" applyAlignment="1">
      <alignment horizontal="right"/>
    </xf>
    <xf numFmtId="3" fontId="0" fillId="0" borderId="0" xfId="0" applyBorder="1" applyAlignment="1"/>
    <xf numFmtId="165" fontId="8" fillId="0" borderId="0" xfId="0" applyNumberFormat="1" applyFont="1" applyBorder="1"/>
    <xf numFmtId="3" fontId="15" fillId="0" borderId="0" xfId="0" applyFont="1" applyBorder="1" applyAlignment="1">
      <alignment horizontal="centerContinuous"/>
    </xf>
    <xf numFmtId="3" fontId="19" fillId="0" borderId="0" xfId="0" applyFont="1" applyBorder="1" applyAlignment="1">
      <alignment horizontal="centerContinuous"/>
    </xf>
    <xf numFmtId="3" fontId="15" fillId="0" borderId="0" xfId="0" applyFont="1" applyFill="1" applyBorder="1" applyAlignment="1">
      <alignment horizontal="centerContinuous"/>
    </xf>
    <xf numFmtId="165" fontId="15" fillId="0" borderId="0" xfId="0" applyNumberFormat="1" applyFont="1" applyBorder="1" applyAlignment="1">
      <alignment horizontal="centerContinuous"/>
    </xf>
    <xf numFmtId="165" fontId="19" fillId="0" borderId="0" xfId="0" applyNumberFormat="1" applyFont="1" applyBorder="1" applyAlignment="1">
      <alignment horizontal="centerContinuous"/>
    </xf>
    <xf numFmtId="165" fontId="15" fillId="0" borderId="0" xfId="0" applyNumberFormat="1" applyFont="1" applyFill="1" applyBorder="1" applyAlignment="1">
      <alignment horizontal="centerContinuous"/>
    </xf>
    <xf numFmtId="4" fontId="15" fillId="0" borderId="0" xfId="0" applyNumberFormat="1" applyFont="1" applyBorder="1" applyAlignment="1">
      <alignment horizontal="centerContinuous"/>
    </xf>
    <xf numFmtId="3" fontId="0" fillId="2" borderId="0" xfId="0" applyFill="1" applyBorder="1"/>
    <xf numFmtId="3" fontId="15" fillId="0" borderId="0" xfId="0" applyFont="1" applyFill="1" applyBorder="1"/>
    <xf numFmtId="3" fontId="2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3" fontId="5" fillId="0" borderId="0" xfId="0" applyFont="1" applyBorder="1" applyAlignment="1">
      <alignment horizontal="center"/>
    </xf>
    <xf numFmtId="3" fontId="0" fillId="3" borderId="0" xfId="0" applyFill="1" applyBorder="1"/>
    <xf numFmtId="165" fontId="1" fillId="0" borderId="0" xfId="0" applyNumberFormat="1" applyFont="1" applyBorder="1"/>
    <xf numFmtId="3" fontId="21" fillId="0" borderId="0" xfId="0" applyFont="1" applyFill="1" applyBorder="1"/>
    <xf numFmtId="3" fontId="0" fillId="3" borderId="0" xfId="0" applyFill="1" applyBorder="1" applyAlignment="1">
      <alignment vertical="center"/>
    </xf>
    <xf numFmtId="3" fontId="10" fillId="0" borderId="0" xfId="0" applyFont="1" applyFill="1" applyBorder="1"/>
    <xf numFmtId="3" fontId="8" fillId="0" borderId="0" xfId="0" applyFont="1" applyFill="1" applyBorder="1"/>
    <xf numFmtId="3" fontId="0" fillId="0" borderId="0" xfId="0" applyFill="1" applyBorder="1" applyAlignment="1"/>
    <xf numFmtId="3" fontId="9" fillId="0" borderId="0" xfId="0" applyFont="1" applyFill="1" applyBorder="1"/>
    <xf numFmtId="3" fontId="0" fillId="4" borderId="0" xfId="0" applyFill="1" applyBorder="1"/>
    <xf numFmtId="3" fontId="0" fillId="5" borderId="0" xfId="0" applyFill="1" applyBorder="1"/>
    <xf numFmtId="3" fontId="19" fillId="0" borderId="0" xfId="0" applyFont="1" applyBorder="1"/>
    <xf numFmtId="3" fontId="27" fillId="0" borderId="0" xfId="0" applyFont="1" applyBorder="1"/>
    <xf numFmtId="3" fontId="15" fillId="0" borderId="0" xfId="0" applyFont="1" applyFill="1" applyBorder="1" applyAlignment="1">
      <alignment horizontal="right"/>
    </xf>
    <xf numFmtId="165" fontId="15" fillId="0" borderId="0" xfId="0" applyNumberFormat="1" applyFont="1" applyBorder="1"/>
    <xf numFmtId="165" fontId="27" fillId="0" borderId="0" xfId="0" applyNumberFormat="1" applyFont="1" applyBorder="1"/>
    <xf numFmtId="165" fontId="15" fillId="0" borderId="0" xfId="0" applyNumberFormat="1" applyFont="1" applyFill="1" applyBorder="1"/>
    <xf numFmtId="4" fontId="15" fillId="0" borderId="0" xfId="0" applyNumberFormat="1" applyFont="1" applyBorder="1"/>
    <xf numFmtId="165" fontId="19" fillId="0" borderId="0" xfId="0" applyNumberFormat="1" applyFont="1" applyBorder="1"/>
    <xf numFmtId="3" fontId="2" fillId="0" borderId="0" xfId="0" applyFont="1" applyBorder="1" applyAlignment="1">
      <alignment horizontal="centerContinuous"/>
    </xf>
    <xf numFmtId="3" fontId="2" fillId="0" borderId="0" xfId="0" applyFont="1" applyFill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3" fontId="20" fillId="0" borderId="0" xfId="0" applyFont="1" applyBorder="1" applyAlignment="1">
      <alignment horizontal="centerContinuous"/>
    </xf>
    <xf numFmtId="3" fontId="1" fillId="0" borderId="0" xfId="0" applyFont="1" applyFill="1" applyBorder="1"/>
    <xf numFmtId="3" fontId="18" fillId="0" borderId="0" xfId="0" applyFont="1" applyFill="1" applyBorder="1"/>
    <xf numFmtId="3" fontId="18" fillId="0" borderId="0" xfId="0" applyFont="1" applyBorder="1" applyAlignment="1">
      <alignment horizontal="centerContinuous"/>
    </xf>
    <xf numFmtId="3" fontId="3" fillId="0" borderId="0" xfId="0" applyFont="1" applyBorder="1" applyAlignment="1">
      <alignment horizontal="center"/>
    </xf>
    <xf numFmtId="3" fontId="3" fillId="0" borderId="0" xfId="0" applyFont="1" applyBorder="1" applyAlignment="1">
      <alignment horizontal="left"/>
    </xf>
    <xf numFmtId="3" fontId="3" fillId="0" borderId="0" xfId="0" applyFont="1" applyBorder="1" applyAlignment="1">
      <alignment horizontal="centerContinuous"/>
    </xf>
    <xf numFmtId="3" fontId="18" fillId="0" borderId="0" xfId="0" applyFont="1" applyBorder="1"/>
    <xf numFmtId="3" fontId="1" fillId="0" borderId="0" xfId="0" applyFont="1" applyBorder="1" applyAlignment="1">
      <alignment horizontal="right"/>
    </xf>
    <xf numFmtId="4" fontId="2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3" fontId="3" fillId="0" borderId="1" xfId="0" applyFont="1" applyBorder="1" applyAlignment="1">
      <alignment horizontal="center" vertical="center" wrapText="1"/>
    </xf>
    <xf numFmtId="3" fontId="17" fillId="0" borderId="1" xfId="0" applyFont="1" applyBorder="1" applyAlignment="1">
      <alignment horizontal="center" vertical="center" wrapText="1"/>
    </xf>
    <xf numFmtId="3" fontId="3" fillId="0" borderId="1" xfId="0" applyFont="1" applyFill="1" applyBorder="1" applyAlignment="1">
      <alignment horizontal="centerContinuous" vertical="center" wrapText="1"/>
    </xf>
    <xf numFmtId="165" fontId="3" fillId="0" borderId="1" xfId="0" applyNumberFormat="1" applyFont="1" applyBorder="1" applyAlignment="1">
      <alignment horizontal="centerContinuous" vertical="center" wrapText="1"/>
    </xf>
    <xf numFmtId="165" fontId="17" fillId="0" borderId="1" xfId="0" applyNumberFormat="1" applyFont="1" applyBorder="1" applyAlignment="1">
      <alignment horizontal="centerContinuous" vertical="center" wrapText="1"/>
    </xf>
    <xf numFmtId="165" fontId="3" fillId="0" borderId="1" xfId="0" applyNumberFormat="1" applyFont="1" applyFill="1" applyBorder="1" applyAlignment="1">
      <alignment horizontal="centerContinuous" vertical="center" wrapText="1"/>
    </xf>
    <xf numFmtId="3" fontId="5" fillId="0" borderId="1" xfId="0" applyFont="1" applyBorder="1"/>
    <xf numFmtId="165" fontId="5" fillId="0" borderId="1" xfId="0" applyNumberFormat="1" applyFont="1" applyBorder="1"/>
    <xf numFmtId="3" fontId="5" fillId="0" borderId="1" xfId="0" applyFont="1" applyFill="1" applyBorder="1"/>
    <xf numFmtId="3" fontId="24" fillId="0" borderId="1" xfId="0" applyFont="1" applyFill="1" applyBorder="1"/>
    <xf numFmtId="3" fontId="24" fillId="0" borderId="1" xfId="0" applyFont="1" applyFill="1" applyBorder="1" applyAlignment="1">
      <alignment horizontal="right"/>
    </xf>
    <xf numFmtId="3" fontId="5" fillId="0" borderId="1" xfId="0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center"/>
    </xf>
    <xf numFmtId="3" fontId="2" fillId="0" borderId="2" xfId="0" applyFont="1" applyBorder="1" applyAlignment="1">
      <alignment vertical="center"/>
    </xf>
    <xf numFmtId="3" fontId="2" fillId="0" borderId="3" xfId="0" applyFont="1" applyBorder="1"/>
    <xf numFmtId="3" fontId="6" fillId="0" borderId="4" xfId="0" applyFont="1" applyBorder="1"/>
    <xf numFmtId="3" fontId="5" fillId="0" borderId="4" xfId="0" applyFont="1" applyBorder="1"/>
    <xf numFmtId="3" fontId="6" fillId="0" borderId="4" xfId="0" applyFont="1" applyBorder="1" applyAlignment="1">
      <alignment horizontal="center"/>
    </xf>
    <xf numFmtId="3" fontId="6" fillId="0" borderId="4" xfId="0" applyFont="1" applyFill="1" applyBorder="1" applyAlignment="1">
      <alignment horizontal="right"/>
    </xf>
    <xf numFmtId="165" fontId="6" fillId="0" borderId="4" xfId="0" applyNumberFormat="1" applyFont="1" applyBorder="1"/>
    <xf numFmtId="165" fontId="5" fillId="0" borderId="4" xfId="0" applyNumberFormat="1" applyFont="1" applyBorder="1"/>
    <xf numFmtId="165" fontId="6" fillId="0" borderId="4" xfId="0" applyNumberFormat="1" applyFont="1" applyFill="1" applyBorder="1" applyAlignment="1">
      <alignment horizontal="center"/>
    </xf>
    <xf numFmtId="3" fontId="13" fillId="0" borderId="5" xfId="0" applyFont="1" applyBorder="1"/>
    <xf numFmtId="3" fontId="6" fillId="0" borderId="6" xfId="0" applyFont="1" applyBorder="1"/>
    <xf numFmtId="3" fontId="5" fillId="0" borderId="6" xfId="0" applyFont="1" applyBorder="1"/>
    <xf numFmtId="3" fontId="6" fillId="0" borderId="6" xfId="0" applyFont="1" applyBorder="1" applyAlignment="1">
      <alignment horizontal="center"/>
    </xf>
    <xf numFmtId="3" fontId="6" fillId="0" borderId="6" xfId="0" applyFont="1" applyFill="1" applyBorder="1" applyAlignment="1">
      <alignment horizontal="right"/>
    </xf>
    <xf numFmtId="165" fontId="6" fillId="0" borderId="6" xfId="0" applyNumberFormat="1" applyFont="1" applyBorder="1"/>
    <xf numFmtId="165" fontId="5" fillId="0" borderId="6" xfId="0" applyNumberFormat="1" applyFont="1" applyBorder="1"/>
    <xf numFmtId="165" fontId="6" fillId="0" borderId="6" xfId="0" applyNumberFormat="1" applyFont="1" applyFill="1" applyBorder="1" applyAlignment="1">
      <alignment horizontal="center"/>
    </xf>
    <xf numFmtId="3" fontId="2" fillId="0" borderId="5" xfId="0" applyFont="1" applyBorder="1"/>
    <xf numFmtId="3" fontId="6" fillId="0" borderId="6" xfId="0" applyFont="1" applyBorder="1" applyAlignment="1">
      <alignment horizontal="right"/>
    </xf>
    <xf numFmtId="3" fontId="0" fillId="0" borderId="6" xfId="0" applyBorder="1" applyAlignment="1">
      <alignment horizontal="right"/>
    </xf>
    <xf numFmtId="3" fontId="2" fillId="0" borderId="5" xfId="0" applyFont="1" applyFill="1" applyBorder="1"/>
    <xf numFmtId="3" fontId="6" fillId="0" borderId="6" xfId="0" applyFont="1" applyFill="1" applyBorder="1"/>
    <xf numFmtId="3" fontId="5" fillId="0" borderId="6" xfId="0" applyFont="1" applyFill="1" applyBorder="1"/>
    <xf numFmtId="3" fontId="6" fillId="0" borderId="6" xfId="0" applyFont="1" applyFill="1" applyBorder="1" applyAlignment="1">
      <alignment horizontal="center"/>
    </xf>
    <xf numFmtId="165" fontId="6" fillId="0" borderId="6" xfId="0" applyNumberFormat="1" applyFont="1" applyFill="1" applyBorder="1"/>
    <xf numFmtId="165" fontId="5" fillId="0" borderId="6" xfId="0" applyNumberFormat="1" applyFont="1" applyFill="1" applyBorder="1"/>
    <xf numFmtId="3" fontId="0" fillId="0" borderId="6" xfId="0" applyFill="1" applyBorder="1" applyAlignment="1">
      <alignment horizontal="right"/>
    </xf>
    <xf numFmtId="3" fontId="3" fillId="0" borderId="5" xfId="0" applyFont="1" applyBorder="1"/>
    <xf numFmtId="3" fontId="10" fillId="0" borderId="6" xfId="0" applyFont="1" applyBorder="1"/>
    <xf numFmtId="3" fontId="8" fillId="0" borderId="6" xfId="0" applyFont="1" applyBorder="1" applyAlignment="1">
      <alignment horizontal="center"/>
    </xf>
    <xf numFmtId="3" fontId="2" fillId="0" borderId="6" xfId="0" applyFont="1" applyBorder="1" applyAlignment="1">
      <alignment horizontal="right"/>
    </xf>
    <xf numFmtId="3" fontId="5" fillId="0" borderId="6" xfId="0" applyFont="1" applyBorder="1" applyAlignment="1">
      <alignment horizontal="right"/>
    </xf>
    <xf numFmtId="3" fontId="16" fillId="0" borderId="6" xfId="0" applyFont="1" applyBorder="1" applyAlignment="1">
      <alignment horizontal="center"/>
    </xf>
    <xf numFmtId="3" fontId="25" fillId="0" borderId="6" xfId="0" applyFont="1" applyBorder="1"/>
    <xf numFmtId="3" fontId="24" fillId="0" borderId="6" xfId="0" applyFont="1" applyBorder="1"/>
    <xf numFmtId="3" fontId="8" fillId="0" borderId="6" xfId="0" applyFont="1" applyBorder="1"/>
    <xf numFmtId="3" fontId="0" fillId="0" borderId="6" xfId="0" applyBorder="1"/>
    <xf numFmtId="165" fontId="8" fillId="0" borderId="6" xfId="0" applyNumberFormat="1" applyFont="1" applyBorder="1"/>
    <xf numFmtId="165" fontId="0" fillId="0" borderId="6" xfId="0" applyNumberFormat="1" applyFill="1" applyBorder="1"/>
    <xf numFmtId="3" fontId="26" fillId="0" borderId="6" xfId="0" applyFont="1" applyBorder="1"/>
    <xf numFmtId="3" fontId="26" fillId="0" borderId="6" xfId="0" applyFont="1" applyFill="1" applyBorder="1"/>
    <xf numFmtId="3" fontId="2" fillId="0" borderId="7" xfId="0" applyFont="1" applyFill="1" applyBorder="1"/>
    <xf numFmtId="3" fontId="6" fillId="0" borderId="8" xfId="0" applyFont="1" applyFill="1" applyBorder="1"/>
    <xf numFmtId="3" fontId="5" fillId="0" borderId="8" xfId="0" applyFont="1" applyFill="1" applyBorder="1"/>
    <xf numFmtId="3" fontId="6" fillId="0" borderId="8" xfId="0" applyFont="1" applyFill="1" applyBorder="1" applyAlignment="1">
      <alignment horizontal="right"/>
    </xf>
    <xf numFmtId="3" fontId="6" fillId="0" borderId="8" xfId="0" applyFont="1" applyBorder="1" applyAlignment="1">
      <alignment horizontal="center"/>
    </xf>
    <xf numFmtId="165" fontId="6" fillId="0" borderId="8" xfId="0" applyNumberFormat="1" applyFont="1" applyFill="1" applyBorder="1"/>
    <xf numFmtId="165" fontId="5" fillId="0" borderId="8" xfId="0" applyNumberFormat="1" applyFont="1" applyFill="1" applyBorder="1"/>
    <xf numFmtId="165" fontId="6" fillId="0" borderId="8" xfId="0" applyNumberFormat="1" applyFont="1" applyFill="1" applyBorder="1" applyAlignment="1">
      <alignment horizontal="center"/>
    </xf>
    <xf numFmtId="3" fontId="13" fillId="0" borderId="3" xfId="0" applyFont="1" applyBorder="1"/>
    <xf numFmtId="3" fontId="2" fillId="0" borderId="5" xfId="0" applyFont="1" applyBorder="1" applyAlignment="1">
      <alignment wrapText="1"/>
    </xf>
    <xf numFmtId="3" fontId="2" fillId="0" borderId="5" xfId="0" applyFont="1" applyBorder="1" applyAlignment="1">
      <alignment horizontal="left" vertical="center"/>
    </xf>
    <xf numFmtId="3" fontId="2" fillId="0" borderId="7" xfId="0" applyFont="1" applyBorder="1"/>
    <xf numFmtId="3" fontId="15" fillId="0" borderId="6" xfId="0" applyFont="1" applyBorder="1" applyAlignment="1">
      <alignment horizontal="right"/>
    </xf>
    <xf numFmtId="3" fontId="0" fillId="0" borderId="6" xfId="0" applyFill="1" applyBorder="1"/>
    <xf numFmtId="165" fontId="6" fillId="0" borderId="6" xfId="0" applyNumberFormat="1" applyFont="1" applyBorder="1" applyAlignment="1">
      <alignment horizontal="center" vertical="center"/>
    </xf>
    <xf numFmtId="3" fontId="24" fillId="0" borderId="6" xfId="0" applyFont="1" applyFill="1" applyBorder="1"/>
    <xf numFmtId="3" fontId="2" fillId="0" borderId="6" xfId="0" applyFont="1" applyFill="1" applyBorder="1"/>
    <xf numFmtId="3" fontId="6" fillId="0" borderId="8" xfId="0" applyFont="1" applyBorder="1"/>
    <xf numFmtId="3" fontId="5" fillId="0" borderId="8" xfId="0" applyFont="1" applyBorder="1"/>
    <xf numFmtId="165" fontId="6" fillId="0" borderId="8" xfId="0" applyNumberFormat="1" applyFont="1" applyBorder="1"/>
    <xf numFmtId="165" fontId="5" fillId="0" borderId="8" xfId="0" applyNumberFormat="1" applyFont="1" applyBorder="1"/>
    <xf numFmtId="165" fontId="6" fillId="0" borderId="6" xfId="0" applyNumberFormat="1" applyFont="1" applyBorder="1" applyAlignment="1">
      <alignment horizontal="center"/>
    </xf>
    <xf numFmtId="3" fontId="24" fillId="0" borderId="6" xfId="0" applyFont="1" applyFill="1" applyBorder="1" applyAlignment="1">
      <alignment horizontal="right"/>
    </xf>
    <xf numFmtId="3" fontId="6" fillId="0" borderId="6" xfId="0" applyFont="1" applyBorder="1" applyAlignment="1"/>
    <xf numFmtId="3" fontId="5" fillId="0" borderId="6" xfId="0" applyFont="1" applyBorder="1" applyAlignment="1"/>
    <xf numFmtId="165" fontId="6" fillId="0" borderId="6" xfId="0" applyNumberFormat="1" applyFont="1" applyBorder="1" applyAlignment="1"/>
    <xf numFmtId="165" fontId="5" fillId="0" borderId="6" xfId="0" applyNumberFormat="1" applyFont="1" applyBorder="1" applyAlignment="1"/>
    <xf numFmtId="3" fontId="2" fillId="0" borderId="5" xfId="0" applyFont="1" applyBorder="1" applyAlignment="1">
      <alignment horizontal="left"/>
    </xf>
    <xf numFmtId="3" fontId="2" fillId="0" borderId="5" xfId="0" applyFont="1" applyBorder="1" applyAlignment="1">
      <alignment vertical="center"/>
    </xf>
    <xf numFmtId="3" fontId="2" fillId="0" borderId="5" xfId="0" applyFont="1" applyFill="1" applyBorder="1" applyAlignment="1">
      <alignment horizontal="left" vertical="center"/>
    </xf>
    <xf numFmtId="3" fontId="1" fillId="0" borderId="7" xfId="0" applyFont="1" applyBorder="1"/>
    <xf numFmtId="3" fontId="6" fillId="0" borderId="6" xfId="0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6" fillId="0" borderId="6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3" fontId="2" fillId="0" borderId="6" xfId="0" applyFont="1" applyBorder="1"/>
    <xf numFmtId="3" fontId="3" fillId="0" borderId="6" xfId="0" applyFont="1" applyBorder="1" applyAlignment="1">
      <alignment horizontal="centerContinuous" vertical="center" wrapText="1"/>
    </xf>
    <xf numFmtId="3" fontId="3" fillId="0" borderId="6" xfId="0" applyFont="1" applyBorder="1" applyAlignment="1">
      <alignment horizontal="center" vertical="center" wrapText="1"/>
    </xf>
    <xf numFmtId="3" fontId="3" fillId="0" borderId="6" xfId="0" applyFont="1" applyFill="1" applyBorder="1" applyAlignment="1">
      <alignment horizontal="centerContinuous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3" fontId="2" fillId="0" borderId="8" xfId="0" applyFont="1" applyBorder="1"/>
    <xf numFmtId="3" fontId="3" fillId="0" borderId="1" xfId="0" applyFont="1" applyBorder="1" applyAlignment="1">
      <alignment vertical="center"/>
    </xf>
    <xf numFmtId="3" fontId="3" fillId="0" borderId="4" xfId="0" applyFont="1" applyBorder="1"/>
    <xf numFmtId="3" fontId="14" fillId="0" borderId="6" xfId="0" applyFont="1" applyBorder="1"/>
    <xf numFmtId="3" fontId="3" fillId="0" borderId="6" xfId="0" applyFont="1" applyBorder="1"/>
    <xf numFmtId="3" fontId="3" fillId="0" borderId="6" xfId="0" applyFont="1" applyFill="1" applyBorder="1"/>
    <xf numFmtId="3" fontId="28" fillId="0" borderId="6" xfId="0" applyFont="1" applyBorder="1"/>
    <xf numFmtId="3" fontId="29" fillId="0" borderId="6" xfId="0" applyFont="1" applyBorder="1"/>
    <xf numFmtId="3" fontId="3" fillId="0" borderId="8" xfId="0" applyFont="1" applyFill="1" applyBorder="1"/>
    <xf numFmtId="3" fontId="14" fillId="0" borderId="4" xfId="0" applyFont="1" applyBorder="1"/>
    <xf numFmtId="3" fontId="22" fillId="0" borderId="6" xfId="0" applyFont="1" applyBorder="1"/>
    <xf numFmtId="3" fontId="3" fillId="0" borderId="6" xfId="0" applyFont="1" applyBorder="1" applyAlignment="1">
      <alignment wrapText="1"/>
    </xf>
    <xf numFmtId="3" fontId="3" fillId="0" borderId="6" xfId="0" applyFont="1" applyBorder="1" applyAlignment="1">
      <alignment horizontal="left" vertical="center"/>
    </xf>
    <xf numFmtId="3" fontId="3" fillId="0" borderId="8" xfId="0" applyFont="1" applyBorder="1"/>
    <xf numFmtId="3" fontId="22" fillId="0" borderId="6" xfId="0" applyFont="1" applyFill="1" applyBorder="1"/>
    <xf numFmtId="3" fontId="18" fillId="0" borderId="6" xfId="0" applyFont="1" applyFill="1" applyBorder="1"/>
    <xf numFmtId="3" fontId="3" fillId="0" borderId="6" xfId="0" applyFont="1" applyBorder="1" applyAlignment="1">
      <alignment horizontal="left"/>
    </xf>
    <xf numFmtId="3" fontId="3" fillId="0" borderId="8" xfId="0" applyFont="1" applyBorder="1" applyAlignment="1">
      <alignment vertical="center"/>
    </xf>
    <xf numFmtId="3" fontId="3" fillId="0" borderId="6" xfId="0" applyFont="1" applyFill="1" applyBorder="1" applyAlignment="1">
      <alignment horizontal="left" vertical="center"/>
    </xf>
    <xf numFmtId="3" fontId="29" fillId="0" borderId="6" xfId="0" applyFont="1" applyFill="1" applyBorder="1"/>
    <xf numFmtId="3" fontId="3" fillId="0" borderId="6" xfId="0" applyFont="1" applyBorder="1" applyAlignment="1">
      <alignment vertical="center"/>
    </xf>
    <xf numFmtId="3" fontId="22" fillId="0" borderId="8" xfId="0" applyFont="1" applyBorder="1"/>
    <xf numFmtId="3" fontId="2" fillId="0" borderId="1" xfId="0" applyFont="1" applyBorder="1" applyAlignment="1">
      <alignment vertical="center"/>
    </xf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3"/>
  <sheetViews>
    <sheetView tabSelected="1" view="pageBreakPreview" topLeftCell="A381" zoomScaleNormal="140" zoomScaleSheetLayoutView="100" workbookViewId="0">
      <selection activeCell="G427" sqref="G427"/>
    </sheetView>
  </sheetViews>
  <sheetFormatPr defaultColWidth="9.140625" defaultRowHeight="12.75" x14ac:dyDescent="0.2"/>
  <cols>
    <col min="1" max="1" width="41.5703125" style="10" customWidth="1"/>
    <col min="2" max="2" width="2" style="8" customWidth="1"/>
    <col min="3" max="3" width="8.140625" style="26" customWidth="1"/>
    <col min="4" max="4" width="9.140625" style="5"/>
    <col min="5" max="6" width="9.85546875" style="2" customWidth="1"/>
    <col min="7" max="7" width="10.140625" style="2" customWidth="1"/>
    <col min="8" max="8" width="8.85546875" style="40" customWidth="1"/>
    <col min="9" max="9" width="8.7109375" style="41" customWidth="1"/>
    <col min="10" max="10" width="9.5703125" style="48" customWidth="1"/>
    <col min="11" max="11" width="9.28515625" style="17" customWidth="1"/>
    <col min="12" max="12" width="10.5703125" style="45" customWidth="1"/>
    <col min="13" max="13" width="2.140625" style="3" hidden="1" customWidth="1"/>
    <col min="14" max="17" width="9.140625" style="21"/>
    <col min="18" max="18" width="13" style="21" customWidth="1"/>
    <col min="19" max="19" width="9.140625" style="2"/>
    <col min="20" max="20" width="9.140625" style="2" customWidth="1"/>
    <col min="21" max="16384" width="9.140625" style="2"/>
  </cols>
  <sheetData>
    <row r="1" spans="1:18" s="44" customFormat="1" ht="20.25" x14ac:dyDescent="0.3">
      <c r="A1" s="85" t="s">
        <v>384</v>
      </c>
      <c r="B1" s="88"/>
      <c r="C1" s="49"/>
      <c r="D1" s="50"/>
      <c r="E1" s="49"/>
      <c r="F1" s="49"/>
      <c r="G1" s="49"/>
      <c r="H1" s="49"/>
      <c r="I1" s="51"/>
      <c r="J1" s="52"/>
      <c r="K1" s="53"/>
      <c r="L1" s="54"/>
      <c r="M1" s="55"/>
      <c r="N1" s="57"/>
      <c r="O1" s="57"/>
      <c r="P1" s="57"/>
      <c r="Q1" s="57"/>
      <c r="R1" s="57"/>
    </row>
    <row r="2" spans="1:18" x14ac:dyDescent="0.2">
      <c r="A2" s="35"/>
      <c r="B2" s="89"/>
      <c r="C2" s="36"/>
      <c r="D2" s="62"/>
      <c r="E2" s="35"/>
      <c r="F2" s="35"/>
      <c r="G2" s="35"/>
      <c r="H2" s="35"/>
      <c r="I2" s="35"/>
      <c r="J2" s="37"/>
      <c r="K2" s="38"/>
      <c r="L2" s="37"/>
      <c r="M2" s="34"/>
    </row>
    <row r="3" spans="1:18" s="22" customFormat="1" x14ac:dyDescent="0.2">
      <c r="A3" s="22" t="s">
        <v>382</v>
      </c>
      <c r="B3" s="90"/>
      <c r="D3" s="23"/>
      <c r="I3" s="58"/>
      <c r="J3" s="59"/>
      <c r="K3" s="24"/>
      <c r="L3" s="60"/>
      <c r="M3" s="61"/>
      <c r="N3" s="58"/>
      <c r="O3" s="58"/>
      <c r="P3" s="58"/>
      <c r="Q3" s="58"/>
      <c r="R3" s="58"/>
    </row>
    <row r="4" spans="1:18" s="22" customFormat="1" x14ac:dyDescent="0.2">
      <c r="A4" s="22" t="s">
        <v>380</v>
      </c>
      <c r="B4" s="90"/>
      <c r="D4" s="23"/>
      <c r="I4" s="58"/>
      <c r="J4" s="59"/>
      <c r="K4" s="24"/>
      <c r="L4" s="60"/>
      <c r="M4" s="61"/>
      <c r="N4" s="58"/>
      <c r="O4" s="58"/>
      <c r="P4" s="58"/>
      <c r="Q4" s="58"/>
      <c r="R4" s="58"/>
    </row>
    <row r="5" spans="1:18" s="22" customFormat="1" x14ac:dyDescent="0.2">
      <c r="A5" s="22" t="s">
        <v>381</v>
      </c>
      <c r="B5" s="90"/>
      <c r="D5" s="23"/>
      <c r="I5" s="58"/>
      <c r="J5" s="59"/>
      <c r="K5" s="24"/>
      <c r="L5" s="60"/>
      <c r="M5" s="61"/>
      <c r="N5" s="58"/>
      <c r="O5" s="58"/>
      <c r="P5" s="58"/>
      <c r="Q5" s="58"/>
      <c r="R5" s="58"/>
    </row>
    <row r="6" spans="1:18" s="22" customFormat="1" x14ac:dyDescent="0.2">
      <c r="A6" s="22" t="s">
        <v>379</v>
      </c>
      <c r="B6" s="90"/>
      <c r="D6" s="23"/>
      <c r="I6" s="58"/>
      <c r="J6" s="59"/>
      <c r="K6" s="24"/>
      <c r="L6" s="60"/>
      <c r="M6" s="61"/>
      <c r="N6" s="58"/>
      <c r="O6" s="58"/>
      <c r="P6" s="58"/>
      <c r="Q6" s="58"/>
      <c r="R6" s="58"/>
    </row>
    <row r="7" spans="1:18" s="22" customFormat="1" x14ac:dyDescent="0.2">
      <c r="A7" s="22" t="s">
        <v>319</v>
      </c>
      <c r="B7" s="90"/>
      <c r="D7" s="23"/>
      <c r="I7" s="58"/>
      <c r="J7" s="59"/>
      <c r="K7" s="24"/>
      <c r="L7" s="60"/>
      <c r="M7" s="61"/>
      <c r="N7" s="58"/>
      <c r="O7" s="58"/>
      <c r="P7" s="58"/>
      <c r="Q7" s="58"/>
      <c r="R7" s="58"/>
    </row>
    <row r="8" spans="1:18" s="10" customFormat="1" ht="14.25" x14ac:dyDescent="0.2">
      <c r="A8" s="22" t="s">
        <v>358</v>
      </c>
      <c r="B8" s="91"/>
      <c r="C8" s="81"/>
      <c r="D8" s="28"/>
      <c r="E8" s="39"/>
      <c r="F8" s="39"/>
      <c r="G8" s="81"/>
      <c r="H8" s="43"/>
      <c r="I8" s="82"/>
      <c r="J8" s="83"/>
      <c r="K8" s="32"/>
      <c r="L8" s="84"/>
      <c r="M8" s="14"/>
      <c r="N8" s="15"/>
      <c r="O8" s="15"/>
      <c r="P8" s="15"/>
      <c r="Q8" s="15"/>
      <c r="R8" s="15"/>
    </row>
    <row r="9" spans="1:18" ht="14.25" x14ac:dyDescent="0.2">
      <c r="A9" s="22"/>
      <c r="B9" s="91"/>
      <c r="C9" s="27"/>
      <c r="D9" s="28"/>
      <c r="E9" s="39"/>
      <c r="F9" s="39"/>
      <c r="G9" s="29"/>
      <c r="I9" s="30"/>
      <c r="J9" s="31"/>
      <c r="K9" s="32"/>
      <c r="L9" s="33"/>
    </row>
    <row r="10" spans="1:18" ht="44.25" customHeight="1" x14ac:dyDescent="0.2">
      <c r="A10" s="109" t="s">
        <v>0</v>
      </c>
      <c r="B10" s="192"/>
      <c r="C10" s="96" t="s">
        <v>313</v>
      </c>
      <c r="D10" s="97" t="s">
        <v>344</v>
      </c>
      <c r="E10" s="96" t="s">
        <v>1</v>
      </c>
      <c r="F10" s="96" t="s">
        <v>346</v>
      </c>
      <c r="G10" s="96" t="s">
        <v>347</v>
      </c>
      <c r="H10" s="96" t="s">
        <v>348</v>
      </c>
      <c r="I10" s="98" t="s">
        <v>383</v>
      </c>
      <c r="J10" s="99" t="s">
        <v>320</v>
      </c>
      <c r="K10" s="100" t="s">
        <v>345</v>
      </c>
      <c r="L10" s="101" t="s">
        <v>258</v>
      </c>
      <c r="M10" s="29"/>
    </row>
    <row r="11" spans="1:18" x14ac:dyDescent="0.2">
      <c r="A11" s="110"/>
      <c r="B11" s="193"/>
      <c r="C11" s="111"/>
      <c r="D11" s="112"/>
      <c r="E11" s="111"/>
      <c r="F11" s="111"/>
      <c r="G11" s="111"/>
      <c r="H11" s="113"/>
      <c r="I11" s="114"/>
      <c r="J11" s="115"/>
      <c r="K11" s="116"/>
      <c r="L11" s="117"/>
      <c r="M11" s="2"/>
    </row>
    <row r="12" spans="1:18" x14ac:dyDescent="0.2">
      <c r="A12" s="118" t="s">
        <v>4</v>
      </c>
      <c r="B12" s="194"/>
      <c r="C12" s="119"/>
      <c r="D12" s="120"/>
      <c r="E12" s="119"/>
      <c r="F12" s="119"/>
      <c r="G12" s="119"/>
      <c r="H12" s="121"/>
      <c r="I12" s="122"/>
      <c r="J12" s="123"/>
      <c r="K12" s="124"/>
      <c r="L12" s="125"/>
      <c r="M12" s="2"/>
    </row>
    <row r="13" spans="1:18" x14ac:dyDescent="0.2">
      <c r="A13" s="126" t="s">
        <v>5</v>
      </c>
      <c r="B13" s="195"/>
      <c r="C13" s="119">
        <v>1724</v>
      </c>
      <c r="D13" s="120">
        <v>1744</v>
      </c>
      <c r="E13" s="119">
        <v>83608</v>
      </c>
      <c r="F13" s="127" t="s">
        <v>314</v>
      </c>
      <c r="G13" s="127">
        <v>60</v>
      </c>
      <c r="H13" s="128"/>
      <c r="I13" s="122">
        <v>67</v>
      </c>
      <c r="J13" s="123">
        <v>763.7</v>
      </c>
      <c r="K13" s="124">
        <v>810.8</v>
      </c>
      <c r="L13" s="125">
        <v>902.6</v>
      </c>
      <c r="M13" s="2"/>
    </row>
    <row r="14" spans="1:18" s="21" customFormat="1" x14ac:dyDescent="0.2">
      <c r="A14" s="129" t="s">
        <v>6</v>
      </c>
      <c r="B14" s="196"/>
      <c r="C14" s="130">
        <v>1582</v>
      </c>
      <c r="D14" s="131">
        <v>1565</v>
      </c>
      <c r="E14" s="130">
        <v>126801</v>
      </c>
      <c r="F14" s="122" t="s">
        <v>314</v>
      </c>
      <c r="G14" s="122" t="s">
        <v>314</v>
      </c>
      <c r="H14" s="132">
        <f>SUM(D13:D14)</f>
        <v>3309</v>
      </c>
      <c r="I14" s="122">
        <v>103</v>
      </c>
      <c r="J14" s="133">
        <v>760</v>
      </c>
      <c r="K14" s="134">
        <v>760</v>
      </c>
      <c r="L14" s="125">
        <v>760</v>
      </c>
    </row>
    <row r="15" spans="1:18" x14ac:dyDescent="0.2">
      <c r="A15" s="126"/>
      <c r="B15" s="195"/>
      <c r="C15" s="119"/>
      <c r="D15" s="120"/>
      <c r="E15" s="119"/>
      <c r="F15" s="119"/>
      <c r="G15" s="119"/>
      <c r="H15" s="121"/>
      <c r="I15" s="122"/>
      <c r="J15" s="123"/>
      <c r="K15" s="124"/>
      <c r="L15" s="125"/>
      <c r="M15" s="2"/>
    </row>
    <row r="16" spans="1:18" x14ac:dyDescent="0.2">
      <c r="A16" s="118" t="s">
        <v>252</v>
      </c>
      <c r="B16" s="194"/>
      <c r="C16" s="119"/>
      <c r="D16" s="120"/>
      <c r="E16" s="119"/>
      <c r="F16" s="119"/>
      <c r="G16" s="119"/>
      <c r="H16" s="121"/>
      <c r="I16" s="122"/>
      <c r="J16" s="123"/>
      <c r="K16" s="124"/>
      <c r="L16" s="125"/>
      <c r="M16" s="2"/>
    </row>
    <row r="17" spans="1:18" x14ac:dyDescent="0.2">
      <c r="A17" s="126" t="s">
        <v>7</v>
      </c>
      <c r="B17" s="195"/>
      <c r="C17" s="119">
        <v>1966</v>
      </c>
      <c r="D17" s="120">
        <v>2009</v>
      </c>
      <c r="E17" s="119">
        <v>67378</v>
      </c>
      <c r="F17" s="127" t="s">
        <v>314</v>
      </c>
      <c r="G17" s="127">
        <v>32</v>
      </c>
      <c r="H17" s="121"/>
      <c r="I17" s="122" t="s">
        <v>314</v>
      </c>
      <c r="J17" s="123">
        <v>845</v>
      </c>
      <c r="K17" s="124">
        <v>875</v>
      </c>
      <c r="L17" s="125">
        <v>875</v>
      </c>
      <c r="M17" s="2"/>
    </row>
    <row r="18" spans="1:18" s="21" customFormat="1" x14ac:dyDescent="0.2">
      <c r="A18" s="129" t="s">
        <v>8</v>
      </c>
      <c r="B18" s="196"/>
      <c r="C18" s="130">
        <v>1693</v>
      </c>
      <c r="D18" s="131">
        <v>1646</v>
      </c>
      <c r="E18" s="130">
        <v>133896</v>
      </c>
      <c r="F18" s="130">
        <v>70</v>
      </c>
      <c r="G18" s="130">
        <v>74</v>
      </c>
      <c r="H18" s="135"/>
      <c r="I18" s="122">
        <v>84</v>
      </c>
      <c r="J18" s="133">
        <v>785</v>
      </c>
      <c r="K18" s="134">
        <v>810</v>
      </c>
      <c r="L18" s="125">
        <v>852</v>
      </c>
    </row>
    <row r="19" spans="1:18" x14ac:dyDescent="0.2">
      <c r="A19" s="126" t="s">
        <v>9</v>
      </c>
      <c r="B19" s="195"/>
      <c r="C19" s="119">
        <v>1392</v>
      </c>
      <c r="D19" s="120">
        <v>1358</v>
      </c>
      <c r="E19" s="119">
        <v>87869</v>
      </c>
      <c r="F19" s="127" t="s">
        <v>314</v>
      </c>
      <c r="G19" s="122" t="s">
        <v>314</v>
      </c>
      <c r="H19" s="132"/>
      <c r="I19" s="122">
        <v>97</v>
      </c>
      <c r="J19" s="123">
        <v>770</v>
      </c>
      <c r="K19" s="124">
        <v>795</v>
      </c>
      <c r="L19" s="125">
        <v>795</v>
      </c>
      <c r="M19" s="2"/>
    </row>
    <row r="20" spans="1:18" x14ac:dyDescent="0.2">
      <c r="A20" s="126" t="s">
        <v>249</v>
      </c>
      <c r="B20" s="195"/>
      <c r="C20" s="119">
        <v>1169</v>
      </c>
      <c r="D20" s="120">
        <v>1127</v>
      </c>
      <c r="E20" s="119">
        <v>14183</v>
      </c>
      <c r="F20" s="127" t="s">
        <v>314</v>
      </c>
      <c r="G20" s="127">
        <v>32</v>
      </c>
      <c r="H20" s="121">
        <f>SUM(D17:D20)</f>
        <v>6140</v>
      </c>
      <c r="I20" s="122">
        <v>41</v>
      </c>
      <c r="J20" s="123">
        <v>975</v>
      </c>
      <c r="K20" s="124">
        <v>995</v>
      </c>
      <c r="L20" s="125">
        <v>995</v>
      </c>
      <c r="M20" s="2"/>
    </row>
    <row r="21" spans="1:18" x14ac:dyDescent="0.2">
      <c r="A21" s="136"/>
      <c r="B21" s="195"/>
      <c r="C21" s="119"/>
      <c r="D21" s="120"/>
      <c r="E21" s="119"/>
      <c r="F21" s="119"/>
      <c r="G21" s="119"/>
      <c r="H21" s="121"/>
      <c r="I21" s="122"/>
      <c r="J21" s="123"/>
      <c r="K21" s="124"/>
      <c r="L21" s="125"/>
      <c r="M21" s="2"/>
    </row>
    <row r="22" spans="1:18" x14ac:dyDescent="0.2">
      <c r="A22" s="118" t="s">
        <v>263</v>
      </c>
      <c r="B22" s="194"/>
      <c r="C22" s="119"/>
      <c r="D22" s="120"/>
      <c r="E22" s="119"/>
      <c r="F22" s="119"/>
      <c r="G22" s="119"/>
      <c r="H22" s="121"/>
      <c r="I22" s="122"/>
      <c r="J22" s="123"/>
      <c r="K22" s="124"/>
      <c r="L22" s="125"/>
      <c r="M22" s="2"/>
    </row>
    <row r="23" spans="1:18" s="42" customFormat="1" x14ac:dyDescent="0.2">
      <c r="A23" s="126" t="s">
        <v>256</v>
      </c>
      <c r="B23" s="195"/>
      <c r="C23" s="119">
        <v>1604</v>
      </c>
      <c r="D23" s="120">
        <v>1320</v>
      </c>
      <c r="E23" s="119">
        <v>132617</v>
      </c>
      <c r="F23" s="127" t="s">
        <v>314</v>
      </c>
      <c r="G23" s="127">
        <v>0</v>
      </c>
      <c r="H23" s="121"/>
      <c r="I23" s="122" t="s">
        <v>314</v>
      </c>
      <c r="J23" s="133">
        <v>850</v>
      </c>
      <c r="K23" s="134">
        <v>890</v>
      </c>
      <c r="L23" s="125">
        <v>890</v>
      </c>
      <c r="N23" s="67"/>
      <c r="O23" s="67"/>
      <c r="P23" s="67"/>
      <c r="Q23" s="67"/>
      <c r="R23" s="67"/>
    </row>
    <row r="24" spans="1:18" s="42" customFormat="1" x14ac:dyDescent="0.2">
      <c r="A24" s="126" t="s">
        <v>257</v>
      </c>
      <c r="B24" s="195"/>
      <c r="C24" s="119">
        <v>1976</v>
      </c>
      <c r="D24" s="120">
        <v>1912</v>
      </c>
      <c r="E24" s="130">
        <v>84390</v>
      </c>
      <c r="F24" s="127" t="s">
        <v>314</v>
      </c>
      <c r="G24" s="127">
        <v>0</v>
      </c>
      <c r="H24" s="137"/>
      <c r="I24" s="122" t="s">
        <v>314</v>
      </c>
      <c r="J24" s="133">
        <v>850</v>
      </c>
      <c r="K24" s="134">
        <v>890</v>
      </c>
      <c r="L24" s="125">
        <v>890</v>
      </c>
      <c r="N24" s="67"/>
      <c r="O24" s="67"/>
      <c r="P24" s="67"/>
      <c r="Q24" s="67"/>
      <c r="R24" s="67"/>
    </row>
    <row r="25" spans="1:18" s="42" customFormat="1" x14ac:dyDescent="0.2">
      <c r="A25" s="126" t="s">
        <v>3</v>
      </c>
      <c r="B25" s="195"/>
      <c r="C25" s="119">
        <v>2770</v>
      </c>
      <c r="D25" s="120">
        <v>2632</v>
      </c>
      <c r="E25" s="119">
        <v>52335</v>
      </c>
      <c r="F25" s="127" t="s">
        <v>314</v>
      </c>
      <c r="G25" s="127">
        <v>58</v>
      </c>
      <c r="H25" s="121">
        <f>SUM(D23:D25)</f>
        <v>5864</v>
      </c>
      <c r="I25" s="122">
        <v>73</v>
      </c>
      <c r="J25" s="123">
        <v>955</v>
      </c>
      <c r="K25" s="124">
        <v>985</v>
      </c>
      <c r="L25" s="125">
        <v>985</v>
      </c>
      <c r="N25" s="67"/>
      <c r="O25" s="67"/>
      <c r="P25" s="67"/>
      <c r="Q25" s="67"/>
      <c r="R25" s="67"/>
    </row>
    <row r="26" spans="1:18" x14ac:dyDescent="0.2">
      <c r="A26" s="126"/>
      <c r="B26" s="195"/>
      <c r="C26" s="119"/>
      <c r="D26" s="120"/>
      <c r="E26" s="119"/>
      <c r="F26" s="119"/>
      <c r="G26" s="119"/>
      <c r="H26" s="121"/>
      <c r="I26" s="122"/>
      <c r="J26" s="123"/>
      <c r="K26" s="124"/>
      <c r="L26" s="125"/>
      <c r="M26" s="2"/>
    </row>
    <row r="27" spans="1:18" x14ac:dyDescent="0.2">
      <c r="A27" s="118" t="s">
        <v>369</v>
      </c>
      <c r="B27" s="194"/>
      <c r="C27" s="119"/>
      <c r="D27" s="120"/>
      <c r="E27" s="119"/>
      <c r="F27" s="119"/>
      <c r="G27" s="119"/>
      <c r="H27" s="138"/>
      <c r="I27" s="122"/>
      <c r="J27" s="123"/>
      <c r="K27" s="124"/>
      <c r="L27" s="125"/>
      <c r="M27" s="2"/>
    </row>
    <row r="28" spans="1:18" s="21" customFormat="1" x14ac:dyDescent="0.2">
      <c r="A28" s="129" t="s">
        <v>10</v>
      </c>
      <c r="B28" s="196"/>
      <c r="C28" s="130">
        <v>3840</v>
      </c>
      <c r="D28" s="131">
        <v>3195</v>
      </c>
      <c r="E28" s="130">
        <v>144552</v>
      </c>
      <c r="F28" s="130">
        <v>142</v>
      </c>
      <c r="G28" s="130">
        <v>210</v>
      </c>
      <c r="H28" s="132"/>
      <c r="I28" s="122" t="s">
        <v>314</v>
      </c>
      <c r="J28" s="133">
        <v>595</v>
      </c>
      <c r="K28" s="134">
        <v>630</v>
      </c>
      <c r="L28" s="125">
        <v>630</v>
      </c>
    </row>
    <row r="29" spans="1:18" s="21" customFormat="1" x14ac:dyDescent="0.2">
      <c r="A29" s="129" t="s">
        <v>359</v>
      </c>
      <c r="B29" s="196"/>
      <c r="C29" s="130">
        <v>0</v>
      </c>
      <c r="D29" s="131">
        <v>377</v>
      </c>
      <c r="E29" s="130">
        <v>377</v>
      </c>
      <c r="F29" s="130">
        <v>0</v>
      </c>
      <c r="G29" s="130">
        <v>17</v>
      </c>
      <c r="H29" s="132"/>
      <c r="I29" s="122">
        <v>16</v>
      </c>
      <c r="J29" s="133">
        <v>645</v>
      </c>
      <c r="K29" s="134">
        <v>645</v>
      </c>
      <c r="L29" s="125">
        <v>695</v>
      </c>
    </row>
    <row r="30" spans="1:18" s="21" customFormat="1" x14ac:dyDescent="0.2">
      <c r="A30" s="129" t="s">
        <v>360</v>
      </c>
      <c r="B30" s="196"/>
      <c r="C30" s="130">
        <v>0</v>
      </c>
      <c r="D30" s="131">
        <v>279</v>
      </c>
      <c r="E30" s="130">
        <v>279</v>
      </c>
      <c r="F30" s="130">
        <v>0</v>
      </c>
      <c r="G30" s="130">
        <v>18</v>
      </c>
      <c r="H30" s="132"/>
      <c r="I30" s="122" t="s">
        <v>314</v>
      </c>
      <c r="J30" s="133">
        <v>630</v>
      </c>
      <c r="K30" s="134">
        <v>630</v>
      </c>
      <c r="L30" s="125">
        <v>630</v>
      </c>
    </row>
    <row r="31" spans="1:18" x14ac:dyDescent="0.2">
      <c r="A31" s="126" t="s">
        <v>11</v>
      </c>
      <c r="B31" s="195"/>
      <c r="C31" s="119">
        <v>2144</v>
      </c>
      <c r="D31" s="120">
        <v>1914</v>
      </c>
      <c r="E31" s="119">
        <v>56587</v>
      </c>
      <c r="F31" s="127" t="s">
        <v>357</v>
      </c>
      <c r="G31" s="122" t="s">
        <v>357</v>
      </c>
      <c r="H31" s="121">
        <f>SUM(D28:D31)</f>
        <v>5765</v>
      </c>
      <c r="I31" s="122" t="s">
        <v>314</v>
      </c>
      <c r="J31" s="123">
        <v>930.5</v>
      </c>
      <c r="K31" s="124">
        <v>960</v>
      </c>
      <c r="L31" s="125">
        <v>1000</v>
      </c>
      <c r="M31" s="2"/>
    </row>
    <row r="32" spans="1:18" x14ac:dyDescent="0.2">
      <c r="A32" s="126"/>
      <c r="B32" s="195"/>
      <c r="C32" s="119"/>
      <c r="D32" s="120"/>
      <c r="E32" s="119"/>
      <c r="F32" s="119"/>
      <c r="G32" s="119"/>
      <c r="H32" s="128"/>
      <c r="I32" s="122"/>
      <c r="J32" s="123"/>
      <c r="K32" s="124"/>
      <c r="L32" s="125"/>
      <c r="M32" s="2"/>
    </row>
    <row r="33" spans="1:18" x14ac:dyDescent="0.2">
      <c r="A33" s="118" t="s">
        <v>267</v>
      </c>
      <c r="B33" s="194"/>
      <c r="C33" s="119"/>
      <c r="D33" s="120"/>
      <c r="E33" s="119"/>
      <c r="F33" s="119"/>
      <c r="G33" s="119"/>
      <c r="H33" s="121"/>
      <c r="I33" s="122"/>
      <c r="J33" s="123"/>
      <c r="K33" s="124"/>
      <c r="L33" s="125"/>
      <c r="M33" s="2"/>
    </row>
    <row r="34" spans="1:18" x14ac:dyDescent="0.2">
      <c r="A34" s="126" t="s">
        <v>12</v>
      </c>
      <c r="B34" s="195"/>
      <c r="C34" s="119">
        <v>2240</v>
      </c>
      <c r="D34" s="120">
        <v>1959</v>
      </c>
      <c r="E34" s="119">
        <v>167233</v>
      </c>
      <c r="F34" s="119">
        <v>165</v>
      </c>
      <c r="G34" s="119">
        <v>125</v>
      </c>
      <c r="H34" s="121"/>
      <c r="I34" s="122">
        <v>35</v>
      </c>
      <c r="J34" s="123">
        <v>830</v>
      </c>
      <c r="K34" s="124">
        <v>830</v>
      </c>
      <c r="L34" s="125">
        <v>830</v>
      </c>
      <c r="M34" s="2"/>
    </row>
    <row r="35" spans="1:18" x14ac:dyDescent="0.2">
      <c r="A35" s="126" t="s">
        <v>276</v>
      </c>
      <c r="B35" s="195"/>
      <c r="C35" s="119">
        <v>1037</v>
      </c>
      <c r="D35" s="120">
        <v>1071</v>
      </c>
      <c r="E35" s="119">
        <v>7885</v>
      </c>
      <c r="F35" s="119">
        <v>29</v>
      </c>
      <c r="G35" s="119">
        <v>67</v>
      </c>
      <c r="H35" s="128"/>
      <c r="I35" s="122">
        <v>10</v>
      </c>
      <c r="J35" s="123">
        <v>950</v>
      </c>
      <c r="K35" s="124">
        <v>988</v>
      </c>
      <c r="L35" s="125">
        <v>988</v>
      </c>
      <c r="M35" s="2"/>
    </row>
    <row r="36" spans="1:18" x14ac:dyDescent="0.2">
      <c r="A36" s="126" t="s">
        <v>13</v>
      </c>
      <c r="B36" s="195"/>
      <c r="C36" s="119">
        <v>2215</v>
      </c>
      <c r="D36" s="120">
        <v>2108</v>
      </c>
      <c r="E36" s="119">
        <v>118982</v>
      </c>
      <c r="F36" s="119">
        <v>23</v>
      </c>
      <c r="G36" s="119">
        <v>21</v>
      </c>
      <c r="H36" s="121">
        <f>SUM(D34:D36)</f>
        <v>5138</v>
      </c>
      <c r="I36" s="122" t="s">
        <v>314</v>
      </c>
      <c r="J36" s="123">
        <v>913</v>
      </c>
      <c r="K36" s="124">
        <v>958</v>
      </c>
      <c r="L36" s="125">
        <v>958</v>
      </c>
      <c r="M36" s="2"/>
    </row>
    <row r="37" spans="1:18" x14ac:dyDescent="0.2">
      <c r="A37" s="126"/>
      <c r="B37" s="195"/>
      <c r="C37" s="119"/>
      <c r="D37" s="120"/>
      <c r="E37" s="119"/>
      <c r="F37" s="119"/>
      <c r="G37" s="119"/>
      <c r="H37" s="121"/>
      <c r="I37" s="122"/>
      <c r="J37" s="123"/>
      <c r="K37" s="124"/>
      <c r="L37" s="125"/>
      <c r="M37" s="2"/>
    </row>
    <row r="38" spans="1:18" x14ac:dyDescent="0.2">
      <c r="A38" s="118" t="s">
        <v>288</v>
      </c>
      <c r="B38" s="194"/>
      <c r="C38" s="119"/>
      <c r="D38" s="120"/>
      <c r="E38" s="119"/>
      <c r="F38" s="119"/>
      <c r="G38" s="119"/>
      <c r="H38" s="121"/>
      <c r="I38" s="122"/>
      <c r="J38" s="123"/>
      <c r="K38" s="124"/>
      <c r="L38" s="125"/>
      <c r="M38" s="2"/>
    </row>
    <row r="39" spans="1:18" x14ac:dyDescent="0.2">
      <c r="A39" s="126" t="s">
        <v>14</v>
      </c>
      <c r="B39" s="195"/>
      <c r="C39" s="119">
        <v>1993</v>
      </c>
      <c r="D39" s="120">
        <v>1743</v>
      </c>
      <c r="E39" s="119">
        <v>93349</v>
      </c>
      <c r="F39" s="127" t="s">
        <v>314</v>
      </c>
      <c r="G39" s="127" t="s">
        <v>314</v>
      </c>
      <c r="H39" s="121"/>
      <c r="I39" s="122">
        <v>68</v>
      </c>
      <c r="J39" s="123">
        <v>741.5</v>
      </c>
      <c r="K39" s="124">
        <v>757</v>
      </c>
      <c r="L39" s="125">
        <v>757</v>
      </c>
      <c r="M39" s="2"/>
    </row>
    <row r="40" spans="1:18" x14ac:dyDescent="0.2">
      <c r="A40" s="126" t="s">
        <v>15</v>
      </c>
      <c r="B40" s="195"/>
      <c r="C40" s="119">
        <v>1191</v>
      </c>
      <c r="D40" s="120">
        <v>1115</v>
      </c>
      <c r="E40" s="119">
        <v>63715</v>
      </c>
      <c r="F40" s="127" t="s">
        <v>314</v>
      </c>
      <c r="G40" s="119">
        <v>29</v>
      </c>
      <c r="H40" s="121"/>
      <c r="I40" s="122">
        <v>45</v>
      </c>
      <c r="J40" s="123">
        <v>690</v>
      </c>
      <c r="K40" s="124">
        <v>750</v>
      </c>
      <c r="L40" s="125">
        <v>780</v>
      </c>
      <c r="M40" s="2"/>
    </row>
    <row r="41" spans="1:18" s="44" customFormat="1" x14ac:dyDescent="0.2">
      <c r="A41" s="126" t="s">
        <v>16</v>
      </c>
      <c r="B41" s="195"/>
      <c r="C41" s="119">
        <v>1789</v>
      </c>
      <c r="D41" s="120">
        <v>1760</v>
      </c>
      <c r="E41" s="119">
        <v>76544</v>
      </c>
      <c r="F41" s="127" t="s">
        <v>314</v>
      </c>
      <c r="G41" s="127">
        <v>50</v>
      </c>
      <c r="H41" s="139"/>
      <c r="I41" s="122">
        <v>72</v>
      </c>
      <c r="J41" s="123">
        <v>690</v>
      </c>
      <c r="K41" s="124">
        <v>750</v>
      </c>
      <c r="L41" s="125">
        <v>780</v>
      </c>
      <c r="M41" s="10"/>
      <c r="N41" s="57"/>
      <c r="O41" s="57"/>
      <c r="P41" s="57"/>
      <c r="Q41" s="57"/>
      <c r="R41" s="57"/>
    </row>
    <row r="42" spans="1:18" s="44" customFormat="1" x14ac:dyDescent="0.2">
      <c r="A42" s="126" t="s">
        <v>301</v>
      </c>
      <c r="B42" s="195"/>
      <c r="C42" s="127">
        <v>1148</v>
      </c>
      <c r="D42" s="140">
        <v>1134</v>
      </c>
      <c r="E42" s="119">
        <v>5751</v>
      </c>
      <c r="F42" s="127" t="s">
        <v>314</v>
      </c>
      <c r="G42" s="127">
        <v>8</v>
      </c>
      <c r="H42" s="139"/>
      <c r="I42" s="122">
        <v>54</v>
      </c>
      <c r="J42" s="123">
        <v>845</v>
      </c>
      <c r="K42" s="124">
        <v>875</v>
      </c>
      <c r="L42" s="125">
        <v>935</v>
      </c>
      <c r="M42" s="10"/>
      <c r="N42" s="57"/>
      <c r="O42" s="57"/>
      <c r="P42" s="57"/>
      <c r="Q42" s="57"/>
      <c r="R42" s="57"/>
    </row>
    <row r="43" spans="1:18" x14ac:dyDescent="0.2">
      <c r="A43" s="126" t="s">
        <v>17</v>
      </c>
      <c r="B43" s="195"/>
      <c r="C43" s="119">
        <v>2043</v>
      </c>
      <c r="D43" s="120">
        <v>1998</v>
      </c>
      <c r="E43" s="119">
        <v>92707</v>
      </c>
      <c r="F43" s="119">
        <v>0</v>
      </c>
      <c r="G43" s="119">
        <v>37</v>
      </c>
      <c r="H43" s="121"/>
      <c r="I43" s="122">
        <v>202</v>
      </c>
      <c r="J43" s="133">
        <v>677</v>
      </c>
      <c r="K43" s="134">
        <v>786</v>
      </c>
      <c r="L43" s="125">
        <v>814</v>
      </c>
      <c r="M43" s="2"/>
    </row>
    <row r="44" spans="1:18" x14ac:dyDescent="0.2">
      <c r="A44" s="126" t="s">
        <v>18</v>
      </c>
      <c r="B44" s="195"/>
      <c r="C44" s="119">
        <v>756</v>
      </c>
      <c r="D44" s="131">
        <v>912</v>
      </c>
      <c r="E44" s="119">
        <v>34193</v>
      </c>
      <c r="F44" s="119">
        <v>41</v>
      </c>
      <c r="G44" s="119">
        <v>256</v>
      </c>
      <c r="H44" s="121">
        <f>SUM(D39:D44)</f>
        <v>8662</v>
      </c>
      <c r="I44" s="122">
        <v>22</v>
      </c>
      <c r="J44" s="123">
        <v>730</v>
      </c>
      <c r="K44" s="124">
        <v>745</v>
      </c>
      <c r="L44" s="125">
        <v>745</v>
      </c>
      <c r="M44" s="2"/>
    </row>
    <row r="45" spans="1:18" x14ac:dyDescent="0.2">
      <c r="A45" s="126"/>
      <c r="B45" s="195"/>
      <c r="C45" s="119"/>
      <c r="D45" s="120"/>
      <c r="E45" s="119"/>
      <c r="F45" s="119"/>
      <c r="G45" s="119"/>
      <c r="H45" s="121"/>
      <c r="I45" s="122"/>
      <c r="J45" s="123"/>
      <c r="K45" s="124"/>
      <c r="L45" s="125"/>
      <c r="M45" s="2"/>
    </row>
    <row r="46" spans="1:18" x14ac:dyDescent="0.2">
      <c r="A46" s="118" t="s">
        <v>287</v>
      </c>
      <c r="B46" s="194"/>
      <c r="C46" s="119"/>
      <c r="D46" s="120"/>
      <c r="E46" s="119"/>
      <c r="F46" s="119"/>
      <c r="G46" s="119"/>
      <c r="H46" s="121"/>
      <c r="I46" s="122"/>
      <c r="J46" s="123"/>
      <c r="K46" s="124"/>
      <c r="L46" s="125"/>
      <c r="M46" s="2"/>
    </row>
    <row r="47" spans="1:18" s="44" customFormat="1" x14ac:dyDescent="0.2">
      <c r="A47" s="126" t="s">
        <v>19</v>
      </c>
      <c r="B47" s="195"/>
      <c r="C47" s="119">
        <v>918</v>
      </c>
      <c r="D47" s="120">
        <v>970</v>
      </c>
      <c r="E47" s="119">
        <v>54077</v>
      </c>
      <c r="F47" s="119">
        <v>1</v>
      </c>
      <c r="G47" s="119">
        <v>0</v>
      </c>
      <c r="H47" s="141"/>
      <c r="I47" s="122">
        <v>82</v>
      </c>
      <c r="J47" s="123">
        <v>735</v>
      </c>
      <c r="K47" s="124">
        <v>761</v>
      </c>
      <c r="L47" s="125">
        <v>761</v>
      </c>
      <c r="N47" s="57"/>
      <c r="O47" s="57"/>
      <c r="P47" s="57"/>
      <c r="Q47" s="57"/>
      <c r="R47" s="57"/>
    </row>
    <row r="48" spans="1:18" s="44" customFormat="1" x14ac:dyDescent="0.2">
      <c r="A48" s="126" t="s">
        <v>302</v>
      </c>
      <c r="B48" s="195"/>
      <c r="C48" s="119">
        <v>1357</v>
      </c>
      <c r="D48" s="120">
        <v>1469</v>
      </c>
      <c r="E48" s="119">
        <v>6911</v>
      </c>
      <c r="F48" s="119">
        <v>204</v>
      </c>
      <c r="G48" s="119">
        <v>356</v>
      </c>
      <c r="H48" s="141"/>
      <c r="I48" s="122">
        <v>28</v>
      </c>
      <c r="J48" s="123">
        <v>850</v>
      </c>
      <c r="K48" s="124">
        <v>875</v>
      </c>
      <c r="L48" s="125">
        <v>922</v>
      </c>
      <c r="N48" s="57"/>
      <c r="O48" s="57"/>
      <c r="P48" s="57"/>
      <c r="Q48" s="57"/>
      <c r="R48" s="57"/>
    </row>
    <row r="49" spans="1:18" x14ac:dyDescent="0.2">
      <c r="A49" s="126" t="s">
        <v>20</v>
      </c>
      <c r="B49" s="195"/>
      <c r="C49" s="130">
        <v>3125</v>
      </c>
      <c r="D49" s="131">
        <v>2799</v>
      </c>
      <c r="E49" s="130">
        <v>189126</v>
      </c>
      <c r="F49" s="127" t="s">
        <v>314</v>
      </c>
      <c r="G49" s="127" t="s">
        <v>314</v>
      </c>
      <c r="H49" s="121">
        <f>SUM(D47:D49)</f>
        <v>5238</v>
      </c>
      <c r="I49" s="122" t="s">
        <v>314</v>
      </c>
      <c r="J49" s="123">
        <v>735</v>
      </c>
      <c r="K49" s="124">
        <v>772</v>
      </c>
      <c r="L49" s="125">
        <v>772</v>
      </c>
      <c r="M49" s="2"/>
    </row>
    <row r="50" spans="1:18" x14ac:dyDescent="0.2">
      <c r="A50" s="126"/>
      <c r="B50" s="195"/>
      <c r="C50" s="119"/>
      <c r="D50" s="120"/>
      <c r="E50" s="119"/>
      <c r="F50" s="119"/>
      <c r="G50" s="119"/>
      <c r="H50" s="121"/>
      <c r="I50" s="122"/>
      <c r="J50" s="123"/>
      <c r="K50" s="124"/>
      <c r="L50" s="125"/>
      <c r="M50" s="2"/>
    </row>
    <row r="51" spans="1:18" x14ac:dyDescent="0.2">
      <c r="A51" s="118" t="s">
        <v>268</v>
      </c>
      <c r="B51" s="194"/>
      <c r="C51" s="119"/>
      <c r="D51" s="120"/>
      <c r="E51" s="119"/>
      <c r="F51" s="119"/>
      <c r="G51" s="119"/>
      <c r="H51" s="121"/>
      <c r="I51" s="122"/>
      <c r="J51" s="123"/>
      <c r="K51" s="124"/>
      <c r="L51" s="125"/>
      <c r="M51" s="2"/>
    </row>
    <row r="52" spans="1:18" x14ac:dyDescent="0.2">
      <c r="A52" s="126" t="s">
        <v>21</v>
      </c>
      <c r="B52" s="195"/>
      <c r="C52" s="119">
        <v>1754</v>
      </c>
      <c r="D52" s="120">
        <v>1828</v>
      </c>
      <c r="E52" s="119">
        <v>37361</v>
      </c>
      <c r="F52" s="119">
        <v>193</v>
      </c>
      <c r="G52" s="119">
        <v>287</v>
      </c>
      <c r="H52" s="121"/>
      <c r="I52" s="122" t="s">
        <v>314</v>
      </c>
      <c r="J52" s="133">
        <v>999</v>
      </c>
      <c r="K52" s="134">
        <v>999</v>
      </c>
      <c r="L52" s="125">
        <v>999</v>
      </c>
      <c r="M52" s="2"/>
    </row>
    <row r="53" spans="1:18" s="21" customFormat="1" x14ac:dyDescent="0.2">
      <c r="A53" s="129" t="s">
        <v>278</v>
      </c>
      <c r="B53" s="196"/>
      <c r="C53" s="130">
        <v>1450</v>
      </c>
      <c r="D53" s="131">
        <v>1317</v>
      </c>
      <c r="E53" s="130">
        <v>10937</v>
      </c>
      <c r="F53" s="122" t="s">
        <v>314</v>
      </c>
      <c r="G53" s="122">
        <v>21</v>
      </c>
      <c r="H53" s="132"/>
      <c r="I53" s="122" t="s">
        <v>314</v>
      </c>
      <c r="J53" s="133">
        <v>865</v>
      </c>
      <c r="K53" s="134">
        <v>890</v>
      </c>
      <c r="L53" s="125">
        <v>890</v>
      </c>
    </row>
    <row r="54" spans="1:18" x14ac:dyDescent="0.2">
      <c r="A54" s="126" t="s">
        <v>22</v>
      </c>
      <c r="B54" s="195"/>
      <c r="C54" s="119">
        <v>1660</v>
      </c>
      <c r="D54" s="120">
        <v>1476</v>
      </c>
      <c r="E54" s="119">
        <v>131415</v>
      </c>
      <c r="F54" s="119">
        <v>51</v>
      </c>
      <c r="G54" s="119">
        <v>51</v>
      </c>
      <c r="H54" s="121">
        <f>SUM(D52:D54)</f>
        <v>4621</v>
      </c>
      <c r="I54" s="122">
        <v>33</v>
      </c>
      <c r="J54" s="123">
        <v>764</v>
      </c>
      <c r="K54" s="124">
        <v>784</v>
      </c>
      <c r="L54" s="125">
        <v>784</v>
      </c>
      <c r="M54" s="2"/>
    </row>
    <row r="55" spans="1:18" x14ac:dyDescent="0.2">
      <c r="A55" s="126"/>
      <c r="B55" s="195"/>
      <c r="C55" s="119"/>
      <c r="D55" s="120"/>
      <c r="E55" s="119"/>
      <c r="F55" s="119"/>
      <c r="G55" s="119"/>
      <c r="H55" s="121"/>
      <c r="I55" s="122"/>
      <c r="J55" s="123"/>
      <c r="K55" s="124"/>
      <c r="L55" s="125"/>
      <c r="M55" s="2"/>
    </row>
    <row r="56" spans="1:18" x14ac:dyDescent="0.2">
      <c r="A56" s="118" t="s">
        <v>335</v>
      </c>
      <c r="B56" s="194"/>
      <c r="C56" s="119"/>
      <c r="D56" s="120"/>
      <c r="E56" s="119"/>
      <c r="F56" s="119"/>
      <c r="G56" s="119"/>
      <c r="H56" s="121"/>
      <c r="I56" s="122"/>
      <c r="J56" s="123"/>
      <c r="K56" s="124"/>
      <c r="L56" s="125"/>
      <c r="M56" s="2"/>
    </row>
    <row r="57" spans="1:18" x14ac:dyDescent="0.2">
      <c r="A57" s="126" t="s">
        <v>23</v>
      </c>
      <c r="B57" s="195"/>
      <c r="C57" s="119">
        <v>736</v>
      </c>
      <c r="D57" s="120">
        <v>905</v>
      </c>
      <c r="E57" s="119">
        <v>49350</v>
      </c>
      <c r="F57" s="119">
        <v>37</v>
      </c>
      <c r="G57" s="119">
        <v>197</v>
      </c>
      <c r="H57" s="121"/>
      <c r="I57" s="122" t="s">
        <v>314</v>
      </c>
      <c r="J57" s="123">
        <v>959</v>
      </c>
      <c r="K57" s="124">
        <v>906</v>
      </c>
      <c r="L57" s="125">
        <v>906</v>
      </c>
      <c r="M57" s="2"/>
    </row>
    <row r="58" spans="1:18" x14ac:dyDescent="0.2">
      <c r="A58" s="129" t="s">
        <v>331</v>
      </c>
      <c r="B58" s="196"/>
      <c r="C58" s="119">
        <v>1011</v>
      </c>
      <c r="D58" s="120">
        <v>973</v>
      </c>
      <c r="E58" s="119">
        <v>2697</v>
      </c>
      <c r="F58" s="127" t="s">
        <v>314</v>
      </c>
      <c r="G58" s="127" t="s">
        <v>314</v>
      </c>
      <c r="H58" s="121"/>
      <c r="I58" s="122" t="s">
        <v>314</v>
      </c>
      <c r="J58" s="133">
        <v>975</v>
      </c>
      <c r="K58" s="134">
        <v>975</v>
      </c>
      <c r="L58" s="125">
        <v>975</v>
      </c>
      <c r="M58" s="2"/>
    </row>
    <row r="59" spans="1:18" x14ac:dyDescent="0.2">
      <c r="A59" s="126" t="s">
        <v>24</v>
      </c>
      <c r="B59" s="197" t="s">
        <v>388</v>
      </c>
      <c r="C59" s="142">
        <v>1554</v>
      </c>
      <c r="D59" s="131">
        <v>1531</v>
      </c>
      <c r="E59" s="143">
        <v>90464</v>
      </c>
      <c r="F59" s="119">
        <v>34</v>
      </c>
      <c r="G59" s="119">
        <v>27</v>
      </c>
      <c r="H59" s="128"/>
      <c r="I59" s="122" t="s">
        <v>314</v>
      </c>
      <c r="J59" s="123">
        <v>820</v>
      </c>
      <c r="K59" s="124">
        <v>845</v>
      </c>
      <c r="L59" s="125">
        <v>873</v>
      </c>
      <c r="M59" s="2"/>
    </row>
    <row r="60" spans="1:18" s="56" customFormat="1" x14ac:dyDescent="0.2">
      <c r="A60" s="129" t="s">
        <v>25</v>
      </c>
      <c r="B60" s="196"/>
      <c r="C60" s="130">
        <v>1039</v>
      </c>
      <c r="D60" s="131">
        <v>1015</v>
      </c>
      <c r="E60" s="130">
        <v>38523</v>
      </c>
      <c r="F60" s="122" t="s">
        <v>314</v>
      </c>
      <c r="G60" s="122" t="s">
        <v>314</v>
      </c>
      <c r="H60" s="132">
        <f>SUM(D57:D60)</f>
        <v>4424</v>
      </c>
      <c r="I60" s="122">
        <v>99</v>
      </c>
      <c r="J60" s="133">
        <v>813</v>
      </c>
      <c r="K60" s="134">
        <v>805</v>
      </c>
      <c r="L60" s="125">
        <v>805</v>
      </c>
      <c r="N60" s="21"/>
      <c r="O60" s="21"/>
      <c r="P60" s="21"/>
      <c r="Q60" s="21"/>
      <c r="R60" s="21"/>
    </row>
    <row r="61" spans="1:18" x14ac:dyDescent="0.2">
      <c r="A61" s="126"/>
      <c r="B61" s="195"/>
      <c r="C61" s="119"/>
      <c r="D61" s="120"/>
      <c r="E61" s="119"/>
      <c r="F61" s="119"/>
      <c r="G61" s="119"/>
      <c r="H61" s="121"/>
      <c r="I61" s="122"/>
      <c r="J61" s="123"/>
      <c r="K61" s="124"/>
      <c r="L61" s="125"/>
      <c r="M61" s="2"/>
    </row>
    <row r="62" spans="1:18" x14ac:dyDescent="0.2">
      <c r="A62" s="118" t="s">
        <v>336</v>
      </c>
      <c r="B62" s="194"/>
      <c r="C62" s="119"/>
      <c r="D62" s="120"/>
      <c r="E62" s="119"/>
      <c r="F62" s="119"/>
      <c r="G62" s="119"/>
      <c r="H62" s="121"/>
      <c r="I62" s="122"/>
      <c r="J62" s="123"/>
      <c r="K62" s="124"/>
      <c r="L62" s="125"/>
      <c r="M62" s="2"/>
    </row>
    <row r="63" spans="1:18" s="21" customFormat="1" x14ac:dyDescent="0.2">
      <c r="A63" s="129" t="s">
        <v>310</v>
      </c>
      <c r="B63" s="196"/>
      <c r="C63" s="130">
        <v>1489</v>
      </c>
      <c r="D63" s="131">
        <v>1434</v>
      </c>
      <c r="E63" s="130">
        <v>6322</v>
      </c>
      <c r="F63" s="122" t="s">
        <v>314</v>
      </c>
      <c r="G63" s="122">
        <v>266</v>
      </c>
      <c r="H63" s="132"/>
      <c r="I63" s="122" t="s">
        <v>314</v>
      </c>
      <c r="J63" s="133">
        <v>850</v>
      </c>
      <c r="K63" s="134">
        <v>875</v>
      </c>
      <c r="L63" s="125">
        <v>925</v>
      </c>
    </row>
    <row r="64" spans="1:18" x14ac:dyDescent="0.2">
      <c r="A64" s="126" t="s">
        <v>332</v>
      </c>
      <c r="B64" s="195"/>
      <c r="C64" s="119">
        <v>182</v>
      </c>
      <c r="D64" s="120">
        <v>592</v>
      </c>
      <c r="E64" s="119">
        <v>774</v>
      </c>
      <c r="F64" s="127" t="s">
        <v>314</v>
      </c>
      <c r="G64" s="127">
        <v>8</v>
      </c>
      <c r="H64" s="121"/>
      <c r="I64" s="122">
        <v>12</v>
      </c>
      <c r="J64" s="123">
        <v>700</v>
      </c>
      <c r="K64" s="124">
        <v>729</v>
      </c>
      <c r="L64" s="125">
        <v>729</v>
      </c>
      <c r="M64" s="2"/>
    </row>
    <row r="65" spans="1:13" x14ac:dyDescent="0.2">
      <c r="A65" s="126" t="s">
        <v>26</v>
      </c>
      <c r="B65" s="195"/>
      <c r="C65" s="119">
        <v>2174</v>
      </c>
      <c r="D65" s="120">
        <v>2094</v>
      </c>
      <c r="E65" s="119">
        <v>115377</v>
      </c>
      <c r="F65" s="127" t="s">
        <v>314</v>
      </c>
      <c r="G65" s="127" t="s">
        <v>314</v>
      </c>
      <c r="H65" s="121"/>
      <c r="I65" s="122">
        <v>76</v>
      </c>
      <c r="J65" s="123">
        <v>750</v>
      </c>
      <c r="K65" s="124">
        <v>770</v>
      </c>
      <c r="L65" s="125">
        <v>770</v>
      </c>
      <c r="M65" s="2"/>
    </row>
    <row r="66" spans="1:13" x14ac:dyDescent="0.2">
      <c r="A66" s="126" t="s">
        <v>27</v>
      </c>
      <c r="B66" s="195"/>
      <c r="C66" s="119">
        <v>2593</v>
      </c>
      <c r="D66" s="120">
        <v>2101</v>
      </c>
      <c r="E66" s="119">
        <v>190539</v>
      </c>
      <c r="F66" s="119">
        <v>69</v>
      </c>
      <c r="G66" s="119">
        <v>83</v>
      </c>
      <c r="H66" s="121">
        <f>SUM(D63:D66)</f>
        <v>6221</v>
      </c>
      <c r="I66" s="122" t="s">
        <v>314</v>
      </c>
      <c r="J66" s="123">
        <v>737</v>
      </c>
      <c r="K66" s="124">
        <v>759</v>
      </c>
      <c r="L66" s="125">
        <v>759</v>
      </c>
      <c r="M66" s="2"/>
    </row>
    <row r="67" spans="1:13" x14ac:dyDescent="0.2">
      <c r="A67" s="126"/>
      <c r="B67" s="195"/>
      <c r="C67" s="119"/>
      <c r="D67" s="120"/>
      <c r="E67" s="119"/>
      <c r="F67" s="119"/>
      <c r="G67" s="119"/>
      <c r="H67" s="121"/>
      <c r="I67" s="122"/>
      <c r="J67" s="123"/>
      <c r="K67" s="124"/>
      <c r="L67" s="125"/>
      <c r="M67" s="2"/>
    </row>
    <row r="68" spans="1:13" x14ac:dyDescent="0.2">
      <c r="A68" s="118" t="s">
        <v>275</v>
      </c>
      <c r="B68" s="194"/>
      <c r="C68" s="119"/>
      <c r="D68" s="120"/>
      <c r="E68" s="119"/>
      <c r="F68" s="119"/>
      <c r="G68" s="119"/>
      <c r="H68" s="121"/>
      <c r="I68" s="122"/>
      <c r="J68" s="123"/>
      <c r="K68" s="124"/>
      <c r="L68" s="125"/>
      <c r="M68" s="2"/>
    </row>
    <row r="69" spans="1:13" x14ac:dyDescent="0.2">
      <c r="A69" s="126" t="s">
        <v>28</v>
      </c>
      <c r="B69" s="195"/>
      <c r="C69" s="119">
        <v>1619</v>
      </c>
      <c r="D69" s="120">
        <v>1530</v>
      </c>
      <c r="E69" s="119">
        <v>64340</v>
      </c>
      <c r="F69" s="119">
        <v>0</v>
      </c>
      <c r="G69" s="119">
        <v>133</v>
      </c>
      <c r="H69" s="128"/>
      <c r="I69" s="122" t="s">
        <v>314</v>
      </c>
      <c r="J69" s="123">
        <v>660</v>
      </c>
      <c r="K69" s="124">
        <v>680</v>
      </c>
      <c r="L69" s="125">
        <v>680</v>
      </c>
      <c r="M69" s="2"/>
    </row>
    <row r="70" spans="1:13" s="21" customFormat="1" x14ac:dyDescent="0.2">
      <c r="A70" s="129" t="s">
        <v>316</v>
      </c>
      <c r="B70" s="196"/>
      <c r="C70" s="130">
        <v>2623</v>
      </c>
      <c r="D70" s="131">
        <v>2830</v>
      </c>
      <c r="E70" s="130">
        <v>163380</v>
      </c>
      <c r="F70" s="130">
        <v>419</v>
      </c>
      <c r="G70" s="130">
        <v>327</v>
      </c>
      <c r="H70" s="132"/>
      <c r="I70" s="122">
        <v>59</v>
      </c>
      <c r="J70" s="133">
        <v>999</v>
      </c>
      <c r="K70" s="134">
        <v>999</v>
      </c>
      <c r="L70" s="125">
        <v>999</v>
      </c>
    </row>
    <row r="71" spans="1:13" x14ac:dyDescent="0.2">
      <c r="A71" s="126" t="s">
        <v>29</v>
      </c>
      <c r="B71" s="195"/>
      <c r="C71" s="119">
        <v>1259</v>
      </c>
      <c r="D71" s="120">
        <v>1178</v>
      </c>
      <c r="E71" s="119">
        <v>109404</v>
      </c>
      <c r="F71" s="119">
        <v>6</v>
      </c>
      <c r="G71" s="119">
        <v>25</v>
      </c>
      <c r="H71" s="128"/>
      <c r="I71" s="122" t="s">
        <v>314</v>
      </c>
      <c r="J71" s="123">
        <v>915</v>
      </c>
      <c r="K71" s="124">
        <v>915</v>
      </c>
      <c r="L71" s="125">
        <v>960</v>
      </c>
      <c r="M71" s="2"/>
    </row>
    <row r="72" spans="1:13" x14ac:dyDescent="0.2">
      <c r="A72" s="126" t="s">
        <v>30</v>
      </c>
      <c r="B72" s="195"/>
      <c r="C72" s="119">
        <v>1599</v>
      </c>
      <c r="D72" s="120">
        <v>1550</v>
      </c>
      <c r="E72" s="119">
        <v>75751</v>
      </c>
      <c r="F72" s="127" t="s">
        <v>314</v>
      </c>
      <c r="G72" s="127">
        <v>0</v>
      </c>
      <c r="H72" s="121"/>
      <c r="I72" s="122" t="s">
        <v>314</v>
      </c>
      <c r="J72" s="123">
        <v>915</v>
      </c>
      <c r="K72" s="124">
        <v>915</v>
      </c>
      <c r="L72" s="125">
        <v>960</v>
      </c>
      <c r="M72" s="2"/>
    </row>
    <row r="73" spans="1:13" x14ac:dyDescent="0.2">
      <c r="A73" s="126" t="s">
        <v>32</v>
      </c>
      <c r="B73" s="195"/>
      <c r="C73" s="119">
        <v>2375</v>
      </c>
      <c r="D73" s="120">
        <v>2267</v>
      </c>
      <c r="E73" s="119">
        <v>153265</v>
      </c>
      <c r="F73" s="127" t="s">
        <v>314</v>
      </c>
      <c r="G73" s="127">
        <v>522</v>
      </c>
      <c r="H73" s="121"/>
      <c r="I73" s="122" t="s">
        <v>314</v>
      </c>
      <c r="J73" s="123">
        <v>975</v>
      </c>
      <c r="K73" s="124">
        <v>995</v>
      </c>
      <c r="L73" s="125">
        <v>995</v>
      </c>
      <c r="M73" s="2"/>
    </row>
    <row r="74" spans="1:13" x14ac:dyDescent="0.2">
      <c r="A74" s="126" t="s">
        <v>285</v>
      </c>
      <c r="B74" s="195"/>
      <c r="C74" s="119">
        <v>1601</v>
      </c>
      <c r="D74" s="120">
        <v>1626</v>
      </c>
      <c r="E74" s="119">
        <v>12272</v>
      </c>
      <c r="F74" s="119">
        <v>375</v>
      </c>
      <c r="G74" s="119">
        <v>382</v>
      </c>
      <c r="H74" s="121">
        <f>SUM(D69:D74)</f>
        <v>10981</v>
      </c>
      <c r="I74" s="122">
        <v>32</v>
      </c>
      <c r="J74" s="123">
        <v>875</v>
      </c>
      <c r="K74" s="124">
        <v>895</v>
      </c>
      <c r="L74" s="125">
        <v>960</v>
      </c>
      <c r="M74" s="2"/>
    </row>
    <row r="75" spans="1:13" x14ac:dyDescent="0.2">
      <c r="A75" s="126"/>
      <c r="B75" s="195"/>
      <c r="C75" s="119"/>
      <c r="D75" s="120"/>
      <c r="E75" s="119"/>
      <c r="F75" s="119"/>
      <c r="G75" s="119"/>
      <c r="H75" s="121"/>
      <c r="I75" s="122"/>
      <c r="J75" s="123"/>
      <c r="K75" s="124"/>
      <c r="L75" s="125"/>
      <c r="M75" s="2"/>
    </row>
    <row r="76" spans="1:13" x14ac:dyDescent="0.2">
      <c r="A76" s="118" t="s">
        <v>311</v>
      </c>
      <c r="B76" s="194"/>
      <c r="C76" s="119"/>
      <c r="D76" s="120"/>
      <c r="E76" s="119"/>
      <c r="F76" s="119"/>
      <c r="G76" s="119"/>
      <c r="H76" s="121"/>
      <c r="I76" s="122"/>
      <c r="J76" s="123"/>
      <c r="K76" s="124"/>
      <c r="L76" s="125"/>
      <c r="M76" s="2"/>
    </row>
    <row r="77" spans="1:13" x14ac:dyDescent="0.2">
      <c r="A77" s="126" t="s">
        <v>33</v>
      </c>
      <c r="B77" s="195"/>
      <c r="C77" s="119">
        <v>3155</v>
      </c>
      <c r="D77" s="120">
        <v>2938</v>
      </c>
      <c r="E77" s="119">
        <v>256193</v>
      </c>
      <c r="F77" s="119">
        <v>123</v>
      </c>
      <c r="G77" s="119">
        <v>201</v>
      </c>
      <c r="H77" s="121"/>
      <c r="I77" s="122">
        <v>106</v>
      </c>
      <c r="J77" s="123">
        <v>744</v>
      </c>
      <c r="K77" s="124">
        <v>783</v>
      </c>
      <c r="L77" s="125">
        <v>783</v>
      </c>
      <c r="M77" s="2"/>
    </row>
    <row r="78" spans="1:13" x14ac:dyDescent="0.2">
      <c r="A78" s="126" t="s">
        <v>34</v>
      </c>
      <c r="B78" s="195"/>
      <c r="C78" s="119">
        <v>2126</v>
      </c>
      <c r="D78" s="120">
        <v>1762</v>
      </c>
      <c r="E78" s="119">
        <v>76521</v>
      </c>
      <c r="F78" s="119">
        <v>155</v>
      </c>
      <c r="G78" s="119">
        <v>159</v>
      </c>
      <c r="H78" s="128"/>
      <c r="I78" s="122">
        <v>26</v>
      </c>
      <c r="J78" s="123">
        <v>773</v>
      </c>
      <c r="K78" s="124">
        <v>898</v>
      </c>
      <c r="L78" s="125">
        <v>908</v>
      </c>
      <c r="M78" s="2"/>
    </row>
    <row r="79" spans="1:13" x14ac:dyDescent="0.2">
      <c r="A79" s="126" t="s">
        <v>362</v>
      </c>
      <c r="B79" s="195"/>
      <c r="C79" s="130">
        <v>755</v>
      </c>
      <c r="D79" s="120">
        <v>992</v>
      </c>
      <c r="E79" s="130">
        <v>1884</v>
      </c>
      <c r="F79" s="127" t="s">
        <v>314</v>
      </c>
      <c r="G79" s="127" t="s">
        <v>314</v>
      </c>
      <c r="H79" s="128"/>
      <c r="I79" s="122" t="s">
        <v>314</v>
      </c>
      <c r="J79" s="133">
        <v>538</v>
      </c>
      <c r="K79" s="124">
        <v>538</v>
      </c>
      <c r="L79" s="125">
        <v>538</v>
      </c>
      <c r="M79" s="2"/>
    </row>
    <row r="80" spans="1:13" x14ac:dyDescent="0.2">
      <c r="A80" s="126" t="s">
        <v>35</v>
      </c>
      <c r="B80" s="195"/>
      <c r="C80" s="119">
        <v>1355</v>
      </c>
      <c r="D80" s="120">
        <v>1283</v>
      </c>
      <c r="E80" s="119">
        <v>75215</v>
      </c>
      <c r="F80" s="127" t="s">
        <v>314</v>
      </c>
      <c r="G80" s="127" t="s">
        <v>314</v>
      </c>
      <c r="H80" s="121">
        <f>SUM(D77:D80)</f>
        <v>6975</v>
      </c>
      <c r="I80" s="122">
        <v>25</v>
      </c>
      <c r="J80" s="123">
        <v>796</v>
      </c>
      <c r="K80" s="124">
        <v>813.75</v>
      </c>
      <c r="L80" s="125">
        <v>863.75</v>
      </c>
      <c r="M80" s="2"/>
    </row>
    <row r="81" spans="1:18" x14ac:dyDescent="0.2">
      <c r="A81" s="126"/>
      <c r="B81" s="195"/>
      <c r="C81" s="144"/>
      <c r="D81" s="120"/>
      <c r="E81" s="145"/>
      <c r="F81" s="145"/>
      <c r="G81" s="145"/>
      <c r="H81" s="128"/>
      <c r="I81" s="135"/>
      <c r="J81" s="146"/>
      <c r="K81" s="124"/>
      <c r="L81" s="147"/>
    </row>
    <row r="82" spans="1:18" x14ac:dyDescent="0.2">
      <c r="A82" s="118" t="s">
        <v>370</v>
      </c>
      <c r="B82" s="194"/>
      <c r="C82" s="119"/>
      <c r="D82" s="120"/>
      <c r="E82" s="119"/>
      <c r="F82" s="119"/>
      <c r="G82" s="119"/>
      <c r="H82" s="121"/>
      <c r="I82" s="122"/>
      <c r="J82" s="123"/>
      <c r="K82" s="124"/>
      <c r="L82" s="125"/>
      <c r="M82" s="2"/>
    </row>
    <row r="83" spans="1:18" s="21" customFormat="1" x14ac:dyDescent="0.2">
      <c r="A83" s="129" t="s">
        <v>36</v>
      </c>
      <c r="B83" s="196"/>
      <c r="C83" s="130">
        <v>1735</v>
      </c>
      <c r="D83" s="131">
        <v>1666</v>
      </c>
      <c r="E83" s="130">
        <v>122591</v>
      </c>
      <c r="F83" s="130">
        <v>89</v>
      </c>
      <c r="G83" s="130">
        <v>74</v>
      </c>
      <c r="H83" s="132"/>
      <c r="I83" s="122" t="s">
        <v>314</v>
      </c>
      <c r="J83" s="133">
        <v>848</v>
      </c>
      <c r="K83" s="134">
        <v>875</v>
      </c>
      <c r="L83" s="125">
        <v>875</v>
      </c>
    </row>
    <row r="84" spans="1:18" x14ac:dyDescent="0.2">
      <c r="A84" s="126" t="s">
        <v>37</v>
      </c>
      <c r="B84" s="195"/>
      <c r="C84" s="119">
        <v>2413</v>
      </c>
      <c r="D84" s="120">
        <v>2343</v>
      </c>
      <c r="E84" s="119">
        <v>116090</v>
      </c>
      <c r="F84" s="127" t="s">
        <v>314</v>
      </c>
      <c r="G84" s="127">
        <v>17</v>
      </c>
      <c r="H84" s="128"/>
      <c r="I84" s="122">
        <v>103</v>
      </c>
      <c r="J84" s="133">
        <v>660</v>
      </c>
      <c r="K84" s="124">
        <v>700</v>
      </c>
      <c r="L84" s="125">
        <v>730</v>
      </c>
      <c r="M84" s="2"/>
    </row>
    <row r="85" spans="1:18" s="21" customFormat="1" x14ac:dyDescent="0.2">
      <c r="A85" s="129" t="s">
        <v>154</v>
      </c>
      <c r="B85" s="196"/>
      <c r="C85" s="130">
        <v>1401</v>
      </c>
      <c r="D85" s="131">
        <v>1383</v>
      </c>
      <c r="E85" s="130">
        <v>66512</v>
      </c>
      <c r="F85" s="130">
        <v>0</v>
      </c>
      <c r="G85" s="130">
        <v>26</v>
      </c>
      <c r="H85" s="132"/>
      <c r="I85" s="122">
        <v>107</v>
      </c>
      <c r="J85" s="133">
        <v>680</v>
      </c>
      <c r="K85" s="134">
        <v>700</v>
      </c>
      <c r="L85" s="125">
        <v>700</v>
      </c>
    </row>
    <row r="86" spans="1:18" s="21" customFormat="1" x14ac:dyDescent="0.2">
      <c r="A86" s="129" t="s">
        <v>364</v>
      </c>
      <c r="B86" s="196"/>
      <c r="C86" s="130">
        <v>0</v>
      </c>
      <c r="D86" s="131">
        <v>250</v>
      </c>
      <c r="E86" s="130">
        <v>250</v>
      </c>
      <c r="F86" s="130">
        <v>0</v>
      </c>
      <c r="G86" s="130">
        <v>1</v>
      </c>
      <c r="H86" s="132"/>
      <c r="I86" s="122">
        <v>25</v>
      </c>
      <c r="J86" s="133">
        <v>0</v>
      </c>
      <c r="K86" s="134">
        <v>765</v>
      </c>
      <c r="L86" s="125">
        <v>765</v>
      </c>
    </row>
    <row r="87" spans="1:18" x14ac:dyDescent="0.2">
      <c r="A87" s="126" t="s">
        <v>274</v>
      </c>
      <c r="B87" s="195"/>
      <c r="C87" s="119">
        <v>1043</v>
      </c>
      <c r="D87" s="120">
        <v>1174</v>
      </c>
      <c r="E87" s="119">
        <v>8108</v>
      </c>
      <c r="F87" s="127" t="s">
        <v>314</v>
      </c>
      <c r="G87" s="127" t="s">
        <v>314</v>
      </c>
      <c r="H87" s="121">
        <f>SUM(D83:D87)</f>
        <v>6816</v>
      </c>
      <c r="I87" s="122">
        <v>43</v>
      </c>
      <c r="J87" s="123">
        <v>850</v>
      </c>
      <c r="K87" s="124">
        <v>884</v>
      </c>
      <c r="L87" s="125">
        <v>929</v>
      </c>
      <c r="M87" s="2"/>
    </row>
    <row r="88" spans="1:18" x14ac:dyDescent="0.2">
      <c r="A88" s="126"/>
      <c r="B88" s="195"/>
      <c r="C88" s="144"/>
      <c r="D88" s="120"/>
      <c r="E88" s="145"/>
      <c r="F88" s="145"/>
      <c r="G88" s="145"/>
      <c r="H88" s="128"/>
      <c r="I88" s="135"/>
      <c r="J88" s="146"/>
      <c r="K88" s="124"/>
      <c r="L88" s="147"/>
    </row>
    <row r="89" spans="1:18" x14ac:dyDescent="0.2">
      <c r="A89" s="118" t="s">
        <v>307</v>
      </c>
      <c r="B89" s="194"/>
      <c r="C89" s="119"/>
      <c r="D89" s="120"/>
      <c r="E89" s="119"/>
      <c r="F89" s="119"/>
      <c r="G89" s="119"/>
      <c r="H89" s="121"/>
      <c r="I89" s="122"/>
      <c r="J89" s="123"/>
      <c r="K89" s="124"/>
      <c r="L89" s="125"/>
      <c r="M89" s="2"/>
    </row>
    <row r="90" spans="1:18" s="26" customFormat="1" x14ac:dyDescent="0.2">
      <c r="A90" s="126" t="s">
        <v>38</v>
      </c>
      <c r="B90" s="195"/>
      <c r="C90" s="119">
        <v>2295</v>
      </c>
      <c r="D90" s="120">
        <v>2314</v>
      </c>
      <c r="E90" s="119">
        <v>40851</v>
      </c>
      <c r="F90" s="119">
        <v>5</v>
      </c>
      <c r="G90" s="130">
        <v>29</v>
      </c>
      <c r="H90" s="121"/>
      <c r="I90" s="122">
        <v>107</v>
      </c>
      <c r="J90" s="123">
        <v>970</v>
      </c>
      <c r="K90" s="124">
        <v>995</v>
      </c>
      <c r="L90" s="125">
        <v>995</v>
      </c>
      <c r="N90" s="68"/>
      <c r="O90" s="68"/>
      <c r="P90" s="68"/>
      <c r="Q90" s="68"/>
      <c r="R90" s="68"/>
    </row>
    <row r="91" spans="1:18" s="26" customFormat="1" x14ac:dyDescent="0.2">
      <c r="A91" s="126" t="s">
        <v>273</v>
      </c>
      <c r="B91" s="195"/>
      <c r="C91" s="119">
        <v>1197</v>
      </c>
      <c r="D91" s="120">
        <v>1101</v>
      </c>
      <c r="E91" s="119">
        <v>9610</v>
      </c>
      <c r="F91" s="130">
        <v>58</v>
      </c>
      <c r="G91" s="130">
        <v>26</v>
      </c>
      <c r="H91" s="121"/>
      <c r="I91" s="122">
        <v>19</v>
      </c>
      <c r="J91" s="123">
        <v>980</v>
      </c>
      <c r="K91" s="124">
        <v>999</v>
      </c>
      <c r="L91" s="125">
        <v>999</v>
      </c>
      <c r="N91" s="68"/>
      <c r="O91" s="68"/>
      <c r="P91" s="68"/>
      <c r="Q91" s="68"/>
      <c r="R91" s="68"/>
    </row>
    <row r="92" spans="1:18" s="26" customFormat="1" x14ac:dyDescent="0.2">
      <c r="A92" s="126" t="s">
        <v>292</v>
      </c>
      <c r="B92" s="198" t="s">
        <v>388</v>
      </c>
      <c r="C92" s="148">
        <v>947</v>
      </c>
      <c r="D92" s="120">
        <v>936</v>
      </c>
      <c r="E92" s="149">
        <v>5351</v>
      </c>
      <c r="F92" s="130">
        <v>32</v>
      </c>
      <c r="G92" s="130">
        <v>152</v>
      </c>
      <c r="H92" s="121"/>
      <c r="I92" s="122">
        <v>40</v>
      </c>
      <c r="J92" s="123">
        <v>935</v>
      </c>
      <c r="K92" s="124">
        <v>973</v>
      </c>
      <c r="L92" s="125">
        <v>973</v>
      </c>
      <c r="N92" s="11"/>
      <c r="O92" s="68"/>
      <c r="P92" s="68"/>
      <c r="Q92" s="68"/>
      <c r="R92" s="68"/>
    </row>
    <row r="93" spans="1:18" x14ac:dyDescent="0.2">
      <c r="A93" s="126" t="s">
        <v>39</v>
      </c>
      <c r="B93" s="195"/>
      <c r="C93" s="119">
        <v>2135</v>
      </c>
      <c r="D93" s="120">
        <v>2193</v>
      </c>
      <c r="E93" s="119">
        <v>115007</v>
      </c>
      <c r="F93" s="127" t="s">
        <v>314</v>
      </c>
      <c r="G93" s="127">
        <v>121</v>
      </c>
      <c r="H93" s="121"/>
      <c r="I93" s="122">
        <v>64</v>
      </c>
      <c r="J93" s="123">
        <v>730</v>
      </c>
      <c r="K93" s="124">
        <v>777</v>
      </c>
      <c r="L93" s="125">
        <v>777</v>
      </c>
      <c r="M93" s="2"/>
    </row>
    <row r="94" spans="1:18" x14ac:dyDescent="0.2">
      <c r="A94" s="126" t="s">
        <v>40</v>
      </c>
      <c r="B94" s="195"/>
      <c r="C94" s="119">
        <v>1494</v>
      </c>
      <c r="D94" s="120">
        <v>1577</v>
      </c>
      <c r="E94" s="119">
        <v>107171</v>
      </c>
      <c r="F94" s="119">
        <v>21</v>
      </c>
      <c r="G94" s="119">
        <v>116</v>
      </c>
      <c r="H94" s="121"/>
      <c r="I94" s="122">
        <v>48</v>
      </c>
      <c r="J94" s="123">
        <v>765</v>
      </c>
      <c r="K94" s="124">
        <v>765</v>
      </c>
      <c r="L94" s="125">
        <v>765</v>
      </c>
      <c r="M94" s="2"/>
    </row>
    <row r="95" spans="1:18" x14ac:dyDescent="0.2">
      <c r="A95" s="126" t="s">
        <v>41</v>
      </c>
      <c r="B95" s="195"/>
      <c r="C95" s="119">
        <v>1575</v>
      </c>
      <c r="D95" s="120">
        <v>1485</v>
      </c>
      <c r="E95" s="119">
        <v>81832</v>
      </c>
      <c r="F95" s="127" t="s">
        <v>314</v>
      </c>
      <c r="G95" s="122">
        <v>18</v>
      </c>
      <c r="H95" s="128"/>
      <c r="I95" s="122">
        <v>48</v>
      </c>
      <c r="J95" s="123">
        <v>940</v>
      </c>
      <c r="K95" s="124">
        <v>970</v>
      </c>
      <c r="L95" s="125">
        <v>970</v>
      </c>
      <c r="M95" s="2"/>
    </row>
    <row r="96" spans="1:18" x14ac:dyDescent="0.2">
      <c r="A96" s="126" t="s">
        <v>247</v>
      </c>
      <c r="B96" s="195"/>
      <c r="C96" s="119">
        <v>1312</v>
      </c>
      <c r="D96" s="120">
        <v>1265</v>
      </c>
      <c r="E96" s="119">
        <v>17635</v>
      </c>
      <c r="F96" s="119">
        <v>0</v>
      </c>
      <c r="G96" s="119">
        <v>14</v>
      </c>
      <c r="H96" s="121"/>
      <c r="I96" s="122">
        <v>92</v>
      </c>
      <c r="J96" s="123">
        <v>930</v>
      </c>
      <c r="K96" s="124">
        <v>970</v>
      </c>
      <c r="L96" s="125">
        <v>970</v>
      </c>
      <c r="M96" s="2"/>
    </row>
    <row r="97" spans="1:18" x14ac:dyDescent="0.2">
      <c r="A97" s="126" t="s">
        <v>333</v>
      </c>
      <c r="B97" s="195"/>
      <c r="C97" s="119">
        <v>635</v>
      </c>
      <c r="D97" s="120">
        <v>890</v>
      </c>
      <c r="E97" s="119">
        <v>1525</v>
      </c>
      <c r="F97" s="119">
        <v>18</v>
      </c>
      <c r="G97" s="119">
        <v>73</v>
      </c>
      <c r="H97" s="121"/>
      <c r="I97" s="122">
        <v>39</v>
      </c>
      <c r="J97" s="123">
        <v>825</v>
      </c>
      <c r="K97" s="124">
        <v>850</v>
      </c>
      <c r="L97" s="125">
        <v>850</v>
      </c>
      <c r="M97" s="2"/>
    </row>
    <row r="98" spans="1:18" x14ac:dyDescent="0.2">
      <c r="A98" s="126" t="s">
        <v>42</v>
      </c>
      <c r="B98" s="195"/>
      <c r="C98" s="119">
        <v>2623</v>
      </c>
      <c r="D98" s="120">
        <v>2299</v>
      </c>
      <c r="E98" s="119">
        <v>175249</v>
      </c>
      <c r="F98" s="127" t="s">
        <v>314</v>
      </c>
      <c r="G98" s="127">
        <v>70</v>
      </c>
      <c r="H98" s="121"/>
      <c r="I98" s="122">
        <v>89</v>
      </c>
      <c r="J98" s="123">
        <v>785</v>
      </c>
      <c r="K98" s="124">
        <v>785</v>
      </c>
      <c r="L98" s="125">
        <v>855</v>
      </c>
      <c r="M98" s="2"/>
    </row>
    <row r="99" spans="1:18" s="10" customFormat="1" x14ac:dyDescent="0.2">
      <c r="A99" s="126" t="s">
        <v>43</v>
      </c>
      <c r="B99" s="195"/>
      <c r="C99" s="119">
        <v>3012</v>
      </c>
      <c r="D99" s="120">
        <v>2955</v>
      </c>
      <c r="E99" s="119">
        <v>211170</v>
      </c>
      <c r="F99" s="119">
        <v>49</v>
      </c>
      <c r="G99" s="119">
        <v>31</v>
      </c>
      <c r="H99" s="121"/>
      <c r="I99" s="122">
        <v>197</v>
      </c>
      <c r="J99" s="133">
        <v>875</v>
      </c>
      <c r="K99" s="124">
        <v>905</v>
      </c>
      <c r="L99" s="125">
        <v>905</v>
      </c>
      <c r="N99" s="15"/>
      <c r="O99" s="15"/>
      <c r="P99" s="15"/>
      <c r="Q99" s="15"/>
      <c r="R99" s="15"/>
    </row>
    <row r="100" spans="1:18" s="21" customFormat="1" x14ac:dyDescent="0.2">
      <c r="A100" s="150" t="s">
        <v>44</v>
      </c>
      <c r="B100" s="199"/>
      <c r="C100" s="151">
        <v>1691</v>
      </c>
      <c r="D100" s="152">
        <v>1677</v>
      </c>
      <c r="E100" s="151">
        <v>52603</v>
      </c>
      <c r="F100" s="153" t="s">
        <v>357</v>
      </c>
      <c r="G100" s="153" t="s">
        <v>357</v>
      </c>
      <c r="H100" s="154">
        <f>SUM(D90:D100)</f>
        <v>18692</v>
      </c>
      <c r="I100" s="153">
        <v>39</v>
      </c>
      <c r="J100" s="155">
        <v>760</v>
      </c>
      <c r="K100" s="156">
        <v>775</v>
      </c>
      <c r="L100" s="157">
        <v>775</v>
      </c>
    </row>
    <row r="101" spans="1:18" ht="45" x14ac:dyDescent="0.2">
      <c r="A101" s="109" t="s">
        <v>0</v>
      </c>
      <c r="B101" s="192"/>
      <c r="C101" s="96" t="s">
        <v>313</v>
      </c>
      <c r="D101" s="97" t="s">
        <v>344</v>
      </c>
      <c r="E101" s="96" t="s">
        <v>1</v>
      </c>
      <c r="F101" s="96" t="s">
        <v>346</v>
      </c>
      <c r="G101" s="96" t="s">
        <v>347</v>
      </c>
      <c r="H101" s="96" t="s">
        <v>348</v>
      </c>
      <c r="I101" s="98" t="s">
        <v>383</v>
      </c>
      <c r="J101" s="99" t="s">
        <v>320</v>
      </c>
      <c r="K101" s="100" t="s">
        <v>345</v>
      </c>
      <c r="L101" s="101" t="s">
        <v>258</v>
      </c>
      <c r="M101" s="2"/>
    </row>
    <row r="102" spans="1:18" x14ac:dyDescent="0.2">
      <c r="A102" s="158" t="s">
        <v>259</v>
      </c>
      <c r="B102" s="200"/>
      <c r="C102" s="111"/>
      <c r="D102" s="112"/>
      <c r="E102" s="111"/>
      <c r="F102" s="111"/>
      <c r="G102" s="111"/>
      <c r="H102" s="113"/>
      <c r="I102" s="114"/>
      <c r="J102" s="115"/>
      <c r="K102" s="116"/>
      <c r="L102" s="117"/>
      <c r="M102" s="2"/>
    </row>
    <row r="103" spans="1:18" x14ac:dyDescent="0.2">
      <c r="A103" s="126" t="s">
        <v>45</v>
      </c>
      <c r="B103" s="195"/>
      <c r="C103" s="119">
        <v>1067</v>
      </c>
      <c r="D103" s="120">
        <v>1498</v>
      </c>
      <c r="E103" s="119">
        <v>125809</v>
      </c>
      <c r="F103" s="127" t="s">
        <v>314</v>
      </c>
      <c r="G103" s="127" t="s">
        <v>314</v>
      </c>
      <c r="H103" s="128"/>
      <c r="I103" s="122" t="s">
        <v>314</v>
      </c>
      <c r="J103" s="123">
        <v>869</v>
      </c>
      <c r="K103" s="124">
        <v>915</v>
      </c>
      <c r="L103" s="125">
        <v>950</v>
      </c>
      <c r="M103" s="2"/>
    </row>
    <row r="104" spans="1:18" x14ac:dyDescent="0.2">
      <c r="A104" s="126" t="s">
        <v>264</v>
      </c>
      <c r="B104" s="195"/>
      <c r="C104" s="119">
        <v>2165</v>
      </c>
      <c r="D104" s="120">
        <v>1795</v>
      </c>
      <c r="E104" s="119">
        <v>98374</v>
      </c>
      <c r="F104" s="127" t="s">
        <v>357</v>
      </c>
      <c r="G104" s="127" t="s">
        <v>357</v>
      </c>
      <c r="H104" s="128"/>
      <c r="I104" s="122">
        <v>36</v>
      </c>
      <c r="J104" s="123">
        <v>873</v>
      </c>
      <c r="K104" s="124">
        <v>873</v>
      </c>
      <c r="L104" s="125">
        <v>873</v>
      </c>
      <c r="M104" s="2"/>
    </row>
    <row r="105" spans="1:18" x14ac:dyDescent="0.2">
      <c r="A105" s="126" t="s">
        <v>265</v>
      </c>
      <c r="B105" s="195"/>
      <c r="C105" s="119">
        <v>962</v>
      </c>
      <c r="D105" s="120">
        <v>921</v>
      </c>
      <c r="E105" s="119">
        <v>18872</v>
      </c>
      <c r="F105" s="119">
        <v>7</v>
      </c>
      <c r="G105" s="119">
        <v>0</v>
      </c>
      <c r="H105" s="121">
        <f>SUM(D102:D105)</f>
        <v>4214</v>
      </c>
      <c r="I105" s="122">
        <v>10</v>
      </c>
      <c r="J105" s="123">
        <v>910</v>
      </c>
      <c r="K105" s="124">
        <v>930</v>
      </c>
      <c r="L105" s="125">
        <v>930</v>
      </c>
      <c r="M105" s="2"/>
    </row>
    <row r="106" spans="1:18" x14ac:dyDescent="0.2">
      <c r="A106" s="126"/>
      <c r="B106" s="195"/>
      <c r="C106" s="119"/>
      <c r="D106" s="120"/>
      <c r="E106" s="145"/>
      <c r="F106" s="145"/>
      <c r="G106" s="145"/>
      <c r="H106" s="128"/>
      <c r="I106" s="135"/>
      <c r="J106" s="123"/>
      <c r="K106" s="124"/>
      <c r="L106" s="147"/>
    </row>
    <row r="107" spans="1:18" x14ac:dyDescent="0.2">
      <c r="A107" s="118" t="s">
        <v>371</v>
      </c>
      <c r="B107" s="194"/>
      <c r="C107" s="119"/>
      <c r="D107" s="120"/>
      <c r="E107" s="119"/>
      <c r="F107" s="119"/>
      <c r="G107" s="119"/>
      <c r="H107" s="121"/>
      <c r="I107" s="122"/>
      <c r="J107" s="123"/>
      <c r="K107" s="124"/>
      <c r="L107" s="125"/>
      <c r="M107" s="2"/>
    </row>
    <row r="108" spans="1:18" x14ac:dyDescent="0.2">
      <c r="A108" s="126" t="s">
        <v>46</v>
      </c>
      <c r="B108" s="195"/>
      <c r="C108" s="119">
        <v>1728</v>
      </c>
      <c r="D108" s="120">
        <v>1482</v>
      </c>
      <c r="E108" s="119">
        <v>108650</v>
      </c>
      <c r="F108" s="127" t="s">
        <v>314</v>
      </c>
      <c r="G108" s="127" t="s">
        <v>314</v>
      </c>
      <c r="H108" s="121"/>
      <c r="I108" s="122" t="s">
        <v>314</v>
      </c>
      <c r="J108" s="133">
        <v>878</v>
      </c>
      <c r="K108" s="124">
        <v>926</v>
      </c>
      <c r="L108" s="125">
        <v>926</v>
      </c>
      <c r="M108" s="2"/>
    </row>
    <row r="109" spans="1:18" x14ac:dyDescent="0.2">
      <c r="A109" s="129" t="s">
        <v>385</v>
      </c>
      <c r="B109" s="201" t="s">
        <v>388</v>
      </c>
      <c r="C109" s="143">
        <v>8</v>
      </c>
      <c r="D109" s="120">
        <v>2374</v>
      </c>
      <c r="E109" s="148">
        <v>2382</v>
      </c>
      <c r="F109" s="127">
        <v>0</v>
      </c>
      <c r="G109" s="127">
        <v>2154</v>
      </c>
      <c r="H109" s="121"/>
      <c r="I109" s="122" t="s">
        <v>314</v>
      </c>
      <c r="J109" s="133">
        <v>900</v>
      </c>
      <c r="K109" s="124">
        <v>900</v>
      </c>
      <c r="L109" s="125">
        <v>900</v>
      </c>
      <c r="M109" s="2"/>
      <c r="N109" s="15"/>
    </row>
    <row r="110" spans="1:18" x14ac:dyDescent="0.2">
      <c r="A110" s="126" t="s">
        <v>47</v>
      </c>
      <c r="B110" s="195"/>
      <c r="C110" s="119">
        <v>1856</v>
      </c>
      <c r="D110" s="131">
        <v>1799</v>
      </c>
      <c r="E110" s="119">
        <v>35886</v>
      </c>
      <c r="F110" s="119">
        <v>43</v>
      </c>
      <c r="G110" s="119">
        <v>88</v>
      </c>
      <c r="H110" s="128"/>
      <c r="I110" s="122">
        <v>60</v>
      </c>
      <c r="J110" s="123">
        <v>1025</v>
      </c>
      <c r="K110" s="124">
        <v>1025</v>
      </c>
      <c r="L110" s="125">
        <v>1025</v>
      </c>
      <c r="M110" s="2"/>
    </row>
    <row r="111" spans="1:18" s="44" customFormat="1" x14ac:dyDescent="0.2">
      <c r="A111" s="126" t="s">
        <v>293</v>
      </c>
      <c r="B111" s="195"/>
      <c r="C111" s="119">
        <v>1790</v>
      </c>
      <c r="D111" s="120">
        <v>1917</v>
      </c>
      <c r="E111" s="119">
        <v>9290</v>
      </c>
      <c r="F111" s="127" t="s">
        <v>314</v>
      </c>
      <c r="G111" s="127">
        <v>9</v>
      </c>
      <c r="H111" s="162"/>
      <c r="I111" s="122" t="s">
        <v>314</v>
      </c>
      <c r="J111" s="123">
        <v>850</v>
      </c>
      <c r="K111" s="124">
        <v>875</v>
      </c>
      <c r="L111" s="125">
        <v>940</v>
      </c>
      <c r="N111" s="57"/>
      <c r="O111" s="57"/>
      <c r="P111" s="57"/>
      <c r="Q111" s="57"/>
      <c r="R111" s="57"/>
    </row>
    <row r="112" spans="1:18" x14ac:dyDescent="0.2">
      <c r="A112" s="126" t="s">
        <v>48</v>
      </c>
      <c r="B112" s="195"/>
      <c r="C112" s="119">
        <v>3329</v>
      </c>
      <c r="D112" s="120">
        <v>3179</v>
      </c>
      <c r="E112" s="119">
        <v>224191</v>
      </c>
      <c r="F112" s="119">
        <v>162</v>
      </c>
      <c r="G112" s="119">
        <v>178</v>
      </c>
      <c r="H112" s="128"/>
      <c r="I112" s="122" t="s">
        <v>314</v>
      </c>
      <c r="J112" s="123">
        <v>615</v>
      </c>
      <c r="K112" s="124">
        <v>630</v>
      </c>
      <c r="L112" s="125">
        <v>688</v>
      </c>
      <c r="M112" s="2"/>
    </row>
    <row r="113" spans="1:19" x14ac:dyDescent="0.2">
      <c r="A113" s="126" t="s">
        <v>351</v>
      </c>
      <c r="B113" s="195"/>
      <c r="C113" s="119">
        <v>1316</v>
      </c>
      <c r="D113" s="120">
        <v>1451</v>
      </c>
      <c r="E113" s="119">
        <v>3076</v>
      </c>
      <c r="F113" s="127" t="s">
        <v>314</v>
      </c>
      <c r="G113" s="127">
        <v>85</v>
      </c>
      <c r="H113" s="128"/>
      <c r="I113" s="122">
        <v>32</v>
      </c>
      <c r="J113" s="123">
        <v>915</v>
      </c>
      <c r="K113" s="124">
        <v>945</v>
      </c>
      <c r="L113" s="125">
        <v>945</v>
      </c>
      <c r="M113" s="2"/>
    </row>
    <row r="114" spans="1:19" x14ac:dyDescent="0.2">
      <c r="A114" s="126" t="s">
        <v>49</v>
      </c>
      <c r="B114" s="195"/>
      <c r="C114" s="119">
        <v>1710</v>
      </c>
      <c r="D114" s="120">
        <v>1380</v>
      </c>
      <c r="E114" s="119">
        <v>216710</v>
      </c>
      <c r="F114" s="119">
        <v>98</v>
      </c>
      <c r="G114" s="119">
        <v>11</v>
      </c>
      <c r="H114" s="121"/>
      <c r="I114" s="122" t="s">
        <v>314</v>
      </c>
      <c r="J114" s="123">
        <v>795</v>
      </c>
      <c r="K114" s="124">
        <v>825</v>
      </c>
      <c r="L114" s="125">
        <v>825</v>
      </c>
      <c r="M114" s="2"/>
    </row>
    <row r="115" spans="1:19" x14ac:dyDescent="0.2">
      <c r="A115" s="126" t="s">
        <v>266</v>
      </c>
      <c r="B115" s="195"/>
      <c r="C115" s="119">
        <v>1723</v>
      </c>
      <c r="D115" s="120">
        <v>1685</v>
      </c>
      <c r="E115" s="119">
        <v>16007</v>
      </c>
      <c r="F115" s="127" t="s">
        <v>314</v>
      </c>
      <c r="G115" s="127">
        <v>12</v>
      </c>
      <c r="H115" s="121">
        <f>SUM(D108:D115)</f>
        <v>15267</v>
      </c>
      <c r="I115" s="122">
        <v>26</v>
      </c>
      <c r="J115" s="123">
        <v>915</v>
      </c>
      <c r="K115" s="124">
        <v>945</v>
      </c>
      <c r="L115" s="125">
        <v>945</v>
      </c>
      <c r="M115" s="2"/>
    </row>
    <row r="116" spans="1:19" x14ac:dyDescent="0.2">
      <c r="A116" s="136"/>
      <c r="B116" s="195"/>
      <c r="C116" s="119"/>
      <c r="D116" s="120"/>
      <c r="E116" s="119"/>
      <c r="F116" s="119"/>
      <c r="G116" s="119"/>
      <c r="H116" s="121"/>
      <c r="I116" s="122"/>
      <c r="J116" s="123"/>
      <c r="K116" s="124"/>
      <c r="L116" s="125"/>
      <c r="M116" s="2"/>
    </row>
    <row r="117" spans="1:19" x14ac:dyDescent="0.2">
      <c r="A117" s="118" t="s">
        <v>50</v>
      </c>
      <c r="B117" s="194"/>
      <c r="C117" s="119"/>
      <c r="D117" s="120"/>
      <c r="E117" s="119"/>
      <c r="F117" s="119"/>
      <c r="G117" s="119"/>
      <c r="H117" s="121"/>
      <c r="I117" s="122"/>
      <c r="J117" s="123"/>
      <c r="K117" s="124"/>
      <c r="L117" s="125"/>
      <c r="M117" s="2"/>
    </row>
    <row r="118" spans="1:19" x14ac:dyDescent="0.2">
      <c r="A118" s="126" t="s">
        <v>51</v>
      </c>
      <c r="B118" s="195"/>
      <c r="C118" s="119">
        <v>1728</v>
      </c>
      <c r="D118" s="120">
        <v>1633</v>
      </c>
      <c r="E118" s="119">
        <v>68478</v>
      </c>
      <c r="F118" s="127" t="s">
        <v>314</v>
      </c>
      <c r="G118" s="127">
        <v>22</v>
      </c>
      <c r="H118" s="121">
        <v>1633</v>
      </c>
      <c r="I118" s="122">
        <v>34</v>
      </c>
      <c r="J118" s="123">
        <v>712</v>
      </c>
      <c r="K118" s="124">
        <v>729</v>
      </c>
      <c r="L118" s="125">
        <v>729</v>
      </c>
      <c r="M118" s="2"/>
    </row>
    <row r="119" spans="1:19" x14ac:dyDescent="0.2">
      <c r="A119" s="126"/>
      <c r="B119" s="195"/>
      <c r="C119" s="119"/>
      <c r="D119" s="120"/>
      <c r="E119" s="119"/>
      <c r="F119" s="119"/>
      <c r="G119" s="119"/>
      <c r="H119" s="121"/>
      <c r="I119" s="122"/>
      <c r="J119" s="123"/>
      <c r="K119" s="124"/>
      <c r="L119" s="125"/>
      <c r="M119" s="2"/>
    </row>
    <row r="120" spans="1:19" x14ac:dyDescent="0.2">
      <c r="A120" s="118" t="s">
        <v>305</v>
      </c>
      <c r="B120" s="194"/>
      <c r="C120" s="119"/>
      <c r="D120" s="120"/>
      <c r="E120" s="119"/>
      <c r="F120" s="119"/>
      <c r="G120" s="119"/>
      <c r="H120" s="121"/>
      <c r="I120" s="122"/>
      <c r="J120" s="123"/>
      <c r="K120" s="124"/>
      <c r="L120" s="125"/>
      <c r="M120" s="2"/>
    </row>
    <row r="121" spans="1:19" x14ac:dyDescent="0.2">
      <c r="A121" s="126" t="s">
        <v>52</v>
      </c>
      <c r="B121" s="195"/>
      <c r="C121" s="119">
        <v>1854</v>
      </c>
      <c r="D121" s="120">
        <v>1670</v>
      </c>
      <c r="E121" s="119">
        <v>45959</v>
      </c>
      <c r="F121" s="127" t="s">
        <v>314</v>
      </c>
      <c r="G121" s="127" t="s">
        <v>314</v>
      </c>
      <c r="H121" s="121"/>
      <c r="I121" s="122">
        <v>80</v>
      </c>
      <c r="J121" s="133">
        <v>980</v>
      </c>
      <c r="K121" s="124">
        <v>1025</v>
      </c>
      <c r="L121" s="125">
        <v>1025</v>
      </c>
      <c r="M121" s="2"/>
      <c r="N121" s="72"/>
      <c r="O121" s="72"/>
      <c r="P121" s="72"/>
      <c r="Q121" s="72"/>
      <c r="R121" s="72"/>
      <c r="S121" s="71"/>
    </row>
    <row r="122" spans="1:19" x14ac:dyDescent="0.2">
      <c r="A122" s="126" t="s">
        <v>354</v>
      </c>
      <c r="B122" s="198" t="s">
        <v>388</v>
      </c>
      <c r="C122" s="148">
        <v>1362</v>
      </c>
      <c r="D122" s="120">
        <v>1295</v>
      </c>
      <c r="E122" s="149">
        <v>3294</v>
      </c>
      <c r="F122" s="127">
        <v>450</v>
      </c>
      <c r="G122" s="127">
        <v>261</v>
      </c>
      <c r="H122" s="121"/>
      <c r="I122" s="122" t="s">
        <v>314</v>
      </c>
      <c r="J122" s="133">
        <v>900</v>
      </c>
      <c r="K122" s="124">
        <v>925</v>
      </c>
      <c r="L122" s="125">
        <v>972</v>
      </c>
      <c r="M122" s="2"/>
      <c r="N122" s="11"/>
      <c r="S122" s="71"/>
    </row>
    <row r="123" spans="1:19" x14ac:dyDescent="0.2">
      <c r="A123" s="126" t="s">
        <v>352</v>
      </c>
      <c r="B123" s="195"/>
      <c r="C123" s="119">
        <v>833</v>
      </c>
      <c r="D123" s="120">
        <v>864</v>
      </c>
      <c r="E123" s="119">
        <v>2099</v>
      </c>
      <c r="F123" s="127" t="s">
        <v>314</v>
      </c>
      <c r="G123" s="127">
        <v>7</v>
      </c>
      <c r="H123" s="121"/>
      <c r="I123" s="122">
        <v>38</v>
      </c>
      <c r="J123" s="133">
        <v>930</v>
      </c>
      <c r="K123" s="124">
        <v>960</v>
      </c>
      <c r="L123" s="125">
        <v>960</v>
      </c>
      <c r="M123" s="2"/>
    </row>
    <row r="124" spans="1:19" s="21" customFormat="1" x14ac:dyDescent="0.2">
      <c r="A124" s="129" t="s">
        <v>53</v>
      </c>
      <c r="B124" s="196"/>
      <c r="C124" s="130">
        <v>3115</v>
      </c>
      <c r="D124" s="131">
        <v>3062</v>
      </c>
      <c r="E124" s="130">
        <v>195359</v>
      </c>
      <c r="F124" s="130">
        <v>17</v>
      </c>
      <c r="G124" s="130">
        <v>170</v>
      </c>
      <c r="H124" s="121">
        <f>SUM(D121:D124)</f>
        <v>6891</v>
      </c>
      <c r="I124" s="122">
        <v>216</v>
      </c>
      <c r="J124" s="133">
        <v>600</v>
      </c>
      <c r="K124" s="134">
        <v>650</v>
      </c>
      <c r="L124" s="125">
        <v>650</v>
      </c>
    </row>
    <row r="125" spans="1:19" x14ac:dyDescent="0.2">
      <c r="A125" s="126"/>
      <c r="B125" s="195"/>
      <c r="C125" s="119"/>
      <c r="D125" s="120"/>
      <c r="E125" s="119"/>
      <c r="F125" s="119"/>
      <c r="G125" s="119"/>
      <c r="H125" s="121"/>
      <c r="I125" s="122"/>
      <c r="J125" s="123"/>
      <c r="K125" s="124"/>
      <c r="L125" s="125"/>
      <c r="M125" s="2"/>
    </row>
    <row r="126" spans="1:19" x14ac:dyDescent="0.2">
      <c r="A126" s="118" t="s">
        <v>57</v>
      </c>
      <c r="B126" s="194"/>
      <c r="C126" s="119"/>
      <c r="D126" s="120"/>
      <c r="E126" s="119"/>
      <c r="F126" s="119"/>
      <c r="G126" s="119"/>
      <c r="H126" s="121"/>
      <c r="I126" s="122"/>
      <c r="J126" s="123"/>
      <c r="K126" s="124"/>
      <c r="L126" s="125"/>
      <c r="M126" s="2"/>
    </row>
    <row r="127" spans="1:19" x14ac:dyDescent="0.2">
      <c r="A127" s="126" t="s">
        <v>58</v>
      </c>
      <c r="B127" s="195"/>
      <c r="C127" s="119">
        <v>677</v>
      </c>
      <c r="D127" s="120">
        <v>625</v>
      </c>
      <c r="E127" s="119">
        <v>28575</v>
      </c>
      <c r="F127" s="127" t="s">
        <v>314</v>
      </c>
      <c r="G127" s="127" t="s">
        <v>314</v>
      </c>
      <c r="H127" s="121">
        <f>SUM(D127)</f>
        <v>625</v>
      </c>
      <c r="I127" s="122" t="s">
        <v>314</v>
      </c>
      <c r="J127" s="123">
        <v>814</v>
      </c>
      <c r="K127" s="124">
        <v>814</v>
      </c>
      <c r="L127" s="125">
        <v>814</v>
      </c>
      <c r="M127" s="2"/>
    </row>
    <row r="128" spans="1:19" x14ac:dyDescent="0.2">
      <c r="A128" s="126"/>
      <c r="B128" s="195"/>
      <c r="C128" s="119"/>
      <c r="D128" s="120"/>
      <c r="E128" s="119"/>
      <c r="F128" s="119"/>
      <c r="G128" s="119"/>
      <c r="H128" s="121"/>
      <c r="I128" s="122"/>
      <c r="J128" s="123"/>
      <c r="K128" s="124"/>
      <c r="L128" s="125"/>
      <c r="M128" s="2"/>
    </row>
    <row r="129" spans="1:13" x14ac:dyDescent="0.2">
      <c r="A129" s="118" t="s">
        <v>59</v>
      </c>
      <c r="B129" s="194"/>
      <c r="C129" s="119"/>
      <c r="D129" s="120"/>
      <c r="E129" s="119"/>
      <c r="F129" s="119"/>
      <c r="G129" s="119"/>
      <c r="H129" s="121"/>
      <c r="I129" s="122"/>
      <c r="J129" s="123"/>
      <c r="K129" s="124"/>
      <c r="L129" s="125"/>
      <c r="M129" s="2"/>
    </row>
    <row r="130" spans="1:13" x14ac:dyDescent="0.2">
      <c r="A130" s="126" t="s">
        <v>60</v>
      </c>
      <c r="B130" s="195"/>
      <c r="C130" s="119">
        <v>1530</v>
      </c>
      <c r="D130" s="120">
        <v>1510</v>
      </c>
      <c r="E130" s="119">
        <v>74927</v>
      </c>
      <c r="F130" s="119">
        <v>236</v>
      </c>
      <c r="G130" s="119">
        <v>208</v>
      </c>
      <c r="H130" s="121">
        <f>SUM(D130)</f>
        <v>1510</v>
      </c>
      <c r="I130" s="122">
        <v>60</v>
      </c>
      <c r="J130" s="123">
        <v>761</v>
      </c>
      <c r="K130" s="124">
        <v>807</v>
      </c>
      <c r="L130" s="125">
        <v>854</v>
      </c>
      <c r="M130" s="2"/>
    </row>
    <row r="131" spans="1:13" x14ac:dyDescent="0.2">
      <c r="A131" s="126"/>
      <c r="B131" s="195"/>
      <c r="C131" s="119"/>
      <c r="D131" s="120"/>
      <c r="E131" s="119"/>
      <c r="F131" s="119"/>
      <c r="G131" s="119"/>
      <c r="H131" s="121"/>
      <c r="I131" s="122"/>
      <c r="J131" s="123"/>
      <c r="K131" s="124"/>
      <c r="L131" s="125"/>
      <c r="M131" s="2"/>
    </row>
    <row r="132" spans="1:13" x14ac:dyDescent="0.2">
      <c r="A132" s="118" t="s">
        <v>303</v>
      </c>
      <c r="B132" s="194"/>
      <c r="C132" s="119"/>
      <c r="D132" s="120"/>
      <c r="E132" s="119"/>
      <c r="F132" s="119"/>
      <c r="G132" s="119"/>
      <c r="H132" s="121"/>
      <c r="I132" s="122"/>
      <c r="J132" s="123"/>
      <c r="K132" s="124"/>
      <c r="L132" s="125"/>
      <c r="M132" s="2"/>
    </row>
    <row r="133" spans="1:13" x14ac:dyDescent="0.2">
      <c r="A133" s="126" t="s">
        <v>61</v>
      </c>
      <c r="B133" s="195"/>
      <c r="C133" s="119">
        <v>2408</v>
      </c>
      <c r="D133" s="120">
        <v>2360</v>
      </c>
      <c r="E133" s="119">
        <v>140175</v>
      </c>
      <c r="F133" s="127" t="s">
        <v>314</v>
      </c>
      <c r="G133" s="127">
        <v>39</v>
      </c>
      <c r="H133" s="121"/>
      <c r="I133" s="122">
        <v>102</v>
      </c>
      <c r="J133" s="123">
        <v>945</v>
      </c>
      <c r="K133" s="124">
        <v>975</v>
      </c>
      <c r="L133" s="125">
        <v>1010</v>
      </c>
      <c r="M133" s="2"/>
    </row>
    <row r="134" spans="1:13" x14ac:dyDescent="0.2">
      <c r="A134" s="126" t="s">
        <v>62</v>
      </c>
      <c r="B134" s="195"/>
      <c r="C134" s="119">
        <v>1521</v>
      </c>
      <c r="D134" s="120">
        <v>1380</v>
      </c>
      <c r="E134" s="119">
        <v>120449</v>
      </c>
      <c r="F134" s="127" t="s">
        <v>314</v>
      </c>
      <c r="G134" s="127">
        <v>20</v>
      </c>
      <c r="H134" s="121"/>
      <c r="I134" s="122">
        <v>33</v>
      </c>
      <c r="J134" s="123">
        <v>945</v>
      </c>
      <c r="K134" s="124">
        <v>975</v>
      </c>
      <c r="L134" s="125">
        <v>975</v>
      </c>
      <c r="M134" s="2"/>
    </row>
    <row r="135" spans="1:13" x14ac:dyDescent="0.2">
      <c r="A135" s="126" t="s">
        <v>63</v>
      </c>
      <c r="B135" s="195"/>
      <c r="C135" s="119">
        <v>830</v>
      </c>
      <c r="D135" s="120">
        <v>863</v>
      </c>
      <c r="E135" s="119">
        <v>43247</v>
      </c>
      <c r="F135" s="119">
        <v>115</v>
      </c>
      <c r="G135" s="130">
        <v>129</v>
      </c>
      <c r="H135" s="121"/>
      <c r="I135" s="122">
        <v>24</v>
      </c>
      <c r="J135" s="123">
        <v>999</v>
      </c>
      <c r="K135" s="124">
        <v>999</v>
      </c>
      <c r="L135" s="125">
        <v>999</v>
      </c>
      <c r="M135" s="2"/>
    </row>
    <row r="136" spans="1:13" x14ac:dyDescent="0.2">
      <c r="A136" s="126" t="s">
        <v>353</v>
      </c>
      <c r="B136" s="195"/>
      <c r="C136" s="119">
        <v>1615</v>
      </c>
      <c r="D136" s="120">
        <v>1780</v>
      </c>
      <c r="E136" s="119">
        <v>4452</v>
      </c>
      <c r="F136" s="119">
        <v>251</v>
      </c>
      <c r="G136" s="130">
        <v>481</v>
      </c>
      <c r="H136" s="121"/>
      <c r="I136" s="122">
        <v>59</v>
      </c>
      <c r="J136" s="123">
        <v>740</v>
      </c>
      <c r="K136" s="124">
        <v>740</v>
      </c>
      <c r="L136" s="125">
        <v>740</v>
      </c>
      <c r="M136" s="2"/>
    </row>
    <row r="137" spans="1:13" x14ac:dyDescent="0.2">
      <c r="A137" s="126" t="s">
        <v>64</v>
      </c>
      <c r="B137" s="195"/>
      <c r="C137" s="119">
        <v>1728</v>
      </c>
      <c r="D137" s="120">
        <v>1651</v>
      </c>
      <c r="E137" s="119">
        <v>94963</v>
      </c>
      <c r="F137" s="119">
        <v>42</v>
      </c>
      <c r="G137" s="130">
        <v>68</v>
      </c>
      <c r="H137" s="128"/>
      <c r="I137" s="122">
        <v>39</v>
      </c>
      <c r="J137" s="123">
        <v>673</v>
      </c>
      <c r="K137" s="124">
        <v>672.5</v>
      </c>
      <c r="L137" s="125">
        <v>682.5</v>
      </c>
      <c r="M137" s="2"/>
    </row>
    <row r="138" spans="1:13" x14ac:dyDescent="0.2">
      <c r="A138" s="126" t="s">
        <v>65</v>
      </c>
      <c r="B138" s="195"/>
      <c r="C138" s="119">
        <v>1710</v>
      </c>
      <c r="D138" s="120">
        <v>1570</v>
      </c>
      <c r="E138" s="119">
        <v>89020</v>
      </c>
      <c r="F138" s="127" t="s">
        <v>314</v>
      </c>
      <c r="G138" s="130">
        <v>25</v>
      </c>
      <c r="H138" s="121"/>
      <c r="I138" s="122" t="s">
        <v>314</v>
      </c>
      <c r="J138" s="123">
        <v>812</v>
      </c>
      <c r="K138" s="124">
        <v>861.75</v>
      </c>
      <c r="L138" s="125">
        <v>906.75</v>
      </c>
      <c r="M138" s="2"/>
    </row>
    <row r="139" spans="1:13" x14ac:dyDescent="0.2">
      <c r="A139" s="126" t="s">
        <v>66</v>
      </c>
      <c r="B139" s="195"/>
      <c r="C139" s="119">
        <v>1906</v>
      </c>
      <c r="D139" s="120">
        <v>1880</v>
      </c>
      <c r="E139" s="119">
        <v>146567</v>
      </c>
      <c r="F139" s="127" t="s">
        <v>314</v>
      </c>
      <c r="G139" s="130">
        <v>174</v>
      </c>
      <c r="H139" s="121"/>
      <c r="I139" s="122">
        <v>90</v>
      </c>
      <c r="J139" s="123">
        <v>700</v>
      </c>
      <c r="K139" s="124">
        <v>700</v>
      </c>
      <c r="L139" s="125">
        <v>700</v>
      </c>
      <c r="M139" s="2"/>
    </row>
    <row r="140" spans="1:13" ht="12.75" customHeight="1" x14ac:dyDescent="0.2">
      <c r="A140" s="159" t="s">
        <v>245</v>
      </c>
      <c r="B140" s="202"/>
      <c r="C140" s="119">
        <v>1384</v>
      </c>
      <c r="D140" s="120">
        <v>1426</v>
      </c>
      <c r="E140" s="119">
        <v>16968</v>
      </c>
      <c r="F140" s="119">
        <v>51</v>
      </c>
      <c r="G140" s="130">
        <v>183</v>
      </c>
      <c r="H140" s="121"/>
      <c r="I140" s="122">
        <v>69</v>
      </c>
      <c r="J140" s="123">
        <v>740</v>
      </c>
      <c r="K140" s="124">
        <v>740</v>
      </c>
      <c r="L140" s="125">
        <v>740</v>
      </c>
      <c r="M140" s="2"/>
    </row>
    <row r="141" spans="1:13" x14ac:dyDescent="0.2">
      <c r="A141" s="126" t="s">
        <v>67</v>
      </c>
      <c r="B141" s="195"/>
      <c r="C141" s="119">
        <v>2572</v>
      </c>
      <c r="D141" s="120">
        <v>2288</v>
      </c>
      <c r="E141" s="119">
        <v>119680</v>
      </c>
      <c r="F141" s="119">
        <v>373</v>
      </c>
      <c r="G141" s="127" t="s">
        <v>314</v>
      </c>
      <c r="H141" s="121">
        <f>SUM(D133:D141)</f>
        <v>15198</v>
      </c>
      <c r="I141" s="122">
        <v>66</v>
      </c>
      <c r="J141" s="123">
        <v>747</v>
      </c>
      <c r="K141" s="124">
        <v>768</v>
      </c>
      <c r="L141" s="125">
        <v>793</v>
      </c>
      <c r="M141" s="2"/>
    </row>
    <row r="142" spans="1:13" ht="12.75" customHeight="1" x14ac:dyDescent="0.2">
      <c r="A142" s="126"/>
      <c r="B142" s="195"/>
      <c r="C142" s="119"/>
      <c r="D142" s="120"/>
      <c r="E142" s="119"/>
      <c r="F142" s="119"/>
      <c r="G142" s="145"/>
      <c r="H142" s="121"/>
      <c r="I142" s="122"/>
      <c r="J142" s="123"/>
      <c r="K142" s="124"/>
      <c r="L142" s="125"/>
      <c r="M142" s="2"/>
    </row>
    <row r="143" spans="1:13" x14ac:dyDescent="0.2">
      <c r="A143" s="118" t="s">
        <v>299</v>
      </c>
      <c r="B143" s="194"/>
      <c r="C143" s="119"/>
      <c r="D143" s="120"/>
      <c r="E143" s="119"/>
      <c r="F143" s="119"/>
      <c r="G143" s="145"/>
      <c r="H143" s="121"/>
      <c r="I143" s="122"/>
      <c r="J143" s="123"/>
      <c r="K143" s="124"/>
      <c r="L143" s="125"/>
      <c r="M143" s="2"/>
    </row>
    <row r="144" spans="1:13" x14ac:dyDescent="0.2">
      <c r="A144" s="126" t="s">
        <v>68</v>
      </c>
      <c r="B144" s="195"/>
      <c r="C144" s="119">
        <v>1094</v>
      </c>
      <c r="D144" s="120">
        <v>1066</v>
      </c>
      <c r="E144" s="119">
        <v>58611</v>
      </c>
      <c r="F144" s="119">
        <v>29</v>
      </c>
      <c r="G144" s="130">
        <v>45</v>
      </c>
      <c r="H144" s="121"/>
      <c r="I144" s="122">
        <v>115</v>
      </c>
      <c r="J144" s="123">
        <v>645</v>
      </c>
      <c r="K144" s="124">
        <v>670</v>
      </c>
      <c r="L144" s="125">
        <v>670</v>
      </c>
      <c r="M144" s="2"/>
    </row>
    <row r="145" spans="1:14" x14ac:dyDescent="0.2">
      <c r="A145" s="126" t="s">
        <v>69</v>
      </c>
      <c r="B145" s="195"/>
      <c r="C145" s="119">
        <v>1240</v>
      </c>
      <c r="D145" s="120">
        <v>1236</v>
      </c>
      <c r="E145" s="119">
        <v>82801</v>
      </c>
      <c r="F145" s="119">
        <v>25</v>
      </c>
      <c r="G145" s="130">
        <v>2</v>
      </c>
      <c r="H145" s="121"/>
      <c r="I145" s="122" t="s">
        <v>314</v>
      </c>
      <c r="J145" s="133">
        <v>750</v>
      </c>
      <c r="K145" s="134">
        <v>790</v>
      </c>
      <c r="L145" s="125">
        <v>790</v>
      </c>
      <c r="M145" s="2"/>
    </row>
    <row r="146" spans="1:14" x14ac:dyDescent="0.2">
      <c r="A146" s="126" t="s">
        <v>70</v>
      </c>
      <c r="B146" s="195"/>
      <c r="C146" s="119">
        <v>2015</v>
      </c>
      <c r="D146" s="120">
        <v>1954</v>
      </c>
      <c r="E146" s="119">
        <v>167036</v>
      </c>
      <c r="F146" s="127" t="s">
        <v>314</v>
      </c>
      <c r="G146" s="127" t="s">
        <v>314</v>
      </c>
      <c r="H146" s="121"/>
      <c r="I146" s="122">
        <v>255</v>
      </c>
      <c r="J146" s="123">
        <v>705</v>
      </c>
      <c r="K146" s="124">
        <v>725</v>
      </c>
      <c r="L146" s="125">
        <v>725</v>
      </c>
      <c r="M146" s="2"/>
    </row>
    <row r="147" spans="1:14" x14ac:dyDescent="0.2">
      <c r="A147" s="126" t="s">
        <v>71</v>
      </c>
      <c r="B147" s="195"/>
      <c r="C147" s="119">
        <v>1677</v>
      </c>
      <c r="D147" s="120">
        <v>1498</v>
      </c>
      <c r="E147" s="119">
        <v>102591</v>
      </c>
      <c r="F147" s="127" t="s">
        <v>314</v>
      </c>
      <c r="G147" s="145">
        <v>1</v>
      </c>
      <c r="H147" s="128"/>
      <c r="I147" s="122">
        <v>119</v>
      </c>
      <c r="J147" s="123">
        <v>723</v>
      </c>
      <c r="K147" s="124">
        <v>785</v>
      </c>
      <c r="L147" s="125">
        <v>785</v>
      </c>
      <c r="M147" s="2"/>
    </row>
    <row r="148" spans="1:14" s="21" customFormat="1" x14ac:dyDescent="0.2">
      <c r="A148" s="129" t="s">
        <v>261</v>
      </c>
      <c r="B148" s="196"/>
      <c r="C148" s="130">
        <v>1362</v>
      </c>
      <c r="D148" s="131">
        <v>1677</v>
      </c>
      <c r="E148" s="130">
        <v>14267</v>
      </c>
      <c r="F148" s="130">
        <v>122</v>
      </c>
      <c r="G148" s="130">
        <v>256</v>
      </c>
      <c r="H148" s="132"/>
      <c r="I148" s="122">
        <v>168</v>
      </c>
      <c r="J148" s="133">
        <v>999</v>
      </c>
      <c r="K148" s="134">
        <v>999</v>
      </c>
      <c r="L148" s="125">
        <v>999</v>
      </c>
    </row>
    <row r="149" spans="1:14" x14ac:dyDescent="0.2">
      <c r="A149" s="126" t="s">
        <v>72</v>
      </c>
      <c r="B149" s="195"/>
      <c r="C149" s="119">
        <v>1118</v>
      </c>
      <c r="D149" s="120">
        <v>1077</v>
      </c>
      <c r="E149" s="119">
        <v>99951</v>
      </c>
      <c r="F149" s="119">
        <v>57</v>
      </c>
      <c r="G149" s="130">
        <v>85</v>
      </c>
      <c r="H149" s="121"/>
      <c r="I149" s="122">
        <v>59</v>
      </c>
      <c r="J149" s="123">
        <v>1055</v>
      </c>
      <c r="K149" s="124">
        <v>1055</v>
      </c>
      <c r="L149" s="125">
        <v>1055</v>
      </c>
      <c r="M149" s="2"/>
    </row>
    <row r="150" spans="1:14" x14ac:dyDescent="0.2">
      <c r="A150" s="126" t="s">
        <v>73</v>
      </c>
      <c r="B150" s="195"/>
      <c r="C150" s="119">
        <v>1795</v>
      </c>
      <c r="D150" s="120">
        <v>1662</v>
      </c>
      <c r="E150" s="119">
        <v>80121</v>
      </c>
      <c r="F150" s="127" t="s">
        <v>314</v>
      </c>
      <c r="G150" s="145">
        <v>153</v>
      </c>
      <c r="H150" s="121"/>
      <c r="I150" s="122" t="s">
        <v>314</v>
      </c>
      <c r="J150" s="123">
        <v>698</v>
      </c>
      <c r="K150" s="124">
        <v>724</v>
      </c>
      <c r="L150" s="125">
        <v>724</v>
      </c>
      <c r="M150" s="2"/>
    </row>
    <row r="151" spans="1:14" x14ac:dyDescent="0.2">
      <c r="A151" s="129" t="s">
        <v>330</v>
      </c>
      <c r="B151" s="196"/>
      <c r="C151" s="119">
        <v>1073</v>
      </c>
      <c r="D151" s="120">
        <v>1078</v>
      </c>
      <c r="E151" s="119">
        <v>3819</v>
      </c>
      <c r="F151" s="119">
        <v>0</v>
      </c>
      <c r="G151" s="130">
        <v>32</v>
      </c>
      <c r="H151" s="121"/>
      <c r="I151" s="122">
        <v>136</v>
      </c>
      <c r="J151" s="123">
        <v>845</v>
      </c>
      <c r="K151" s="124">
        <v>870</v>
      </c>
      <c r="L151" s="125">
        <v>870</v>
      </c>
      <c r="M151" s="2"/>
    </row>
    <row r="152" spans="1:14" x14ac:dyDescent="0.2">
      <c r="A152" s="126" t="s">
        <v>74</v>
      </c>
      <c r="B152" s="195"/>
      <c r="C152" s="119">
        <v>1425</v>
      </c>
      <c r="D152" s="120">
        <v>1387</v>
      </c>
      <c r="E152" s="119">
        <v>87385</v>
      </c>
      <c r="F152" s="127" t="s">
        <v>314</v>
      </c>
      <c r="G152" s="163">
        <v>4</v>
      </c>
      <c r="H152" s="121">
        <f>SUM(D144:D152)</f>
        <v>12635</v>
      </c>
      <c r="I152" s="122">
        <v>239</v>
      </c>
      <c r="J152" s="133">
        <v>717</v>
      </c>
      <c r="K152" s="134">
        <v>738</v>
      </c>
      <c r="L152" s="125">
        <v>738</v>
      </c>
      <c r="M152" s="2"/>
      <c r="N152" s="15"/>
    </row>
    <row r="153" spans="1:14" ht="12.75" customHeight="1" x14ac:dyDescent="0.2">
      <c r="A153" s="126"/>
      <c r="B153" s="195"/>
      <c r="C153" s="119"/>
      <c r="D153" s="120"/>
      <c r="E153" s="119"/>
      <c r="F153" s="119"/>
      <c r="G153" s="145"/>
      <c r="H153" s="121"/>
      <c r="I153" s="122"/>
      <c r="J153" s="123"/>
      <c r="K153" s="124"/>
      <c r="L153" s="125"/>
      <c r="M153" s="2"/>
    </row>
    <row r="154" spans="1:14" x14ac:dyDescent="0.2">
      <c r="A154" s="118" t="s">
        <v>306</v>
      </c>
      <c r="B154" s="194"/>
      <c r="C154" s="119"/>
      <c r="D154" s="120"/>
      <c r="E154" s="119"/>
      <c r="F154" s="119"/>
      <c r="G154" s="145"/>
      <c r="H154" s="121"/>
      <c r="I154" s="122"/>
      <c r="J154" s="123"/>
      <c r="K154" s="124"/>
      <c r="L154" s="125"/>
      <c r="M154" s="2"/>
    </row>
    <row r="155" spans="1:14" x14ac:dyDescent="0.2">
      <c r="A155" s="126" t="s">
        <v>298</v>
      </c>
      <c r="B155" s="195"/>
      <c r="C155" s="119">
        <v>1257</v>
      </c>
      <c r="D155" s="120">
        <v>1367</v>
      </c>
      <c r="E155" s="119">
        <v>6393</v>
      </c>
      <c r="F155" s="119">
        <v>62</v>
      </c>
      <c r="G155" s="130">
        <v>153</v>
      </c>
      <c r="H155" s="121"/>
      <c r="I155" s="122">
        <v>15</v>
      </c>
      <c r="J155" s="123">
        <v>925</v>
      </c>
      <c r="K155" s="124">
        <v>950</v>
      </c>
      <c r="L155" s="125">
        <v>1005</v>
      </c>
      <c r="M155" s="2"/>
    </row>
    <row r="156" spans="1:14" x14ac:dyDescent="0.2">
      <c r="A156" s="126" t="s">
        <v>349</v>
      </c>
      <c r="B156" s="195"/>
      <c r="C156" s="119">
        <v>982</v>
      </c>
      <c r="D156" s="120">
        <v>1023</v>
      </c>
      <c r="E156" s="119">
        <v>2511</v>
      </c>
      <c r="F156" s="127" t="s">
        <v>314</v>
      </c>
      <c r="G156" s="130">
        <v>28</v>
      </c>
      <c r="H156" s="121"/>
      <c r="I156" s="122">
        <v>35</v>
      </c>
      <c r="J156" s="123">
        <v>885</v>
      </c>
      <c r="K156" s="124">
        <v>915</v>
      </c>
      <c r="L156" s="125">
        <v>975</v>
      </c>
      <c r="M156" s="2"/>
    </row>
    <row r="157" spans="1:14" x14ac:dyDescent="0.2">
      <c r="A157" s="126" t="s">
        <v>75</v>
      </c>
      <c r="B157" s="195"/>
      <c r="C157" s="119">
        <v>1976</v>
      </c>
      <c r="D157" s="120">
        <v>1785</v>
      </c>
      <c r="E157" s="119">
        <v>218376</v>
      </c>
      <c r="F157" s="127" t="s">
        <v>314</v>
      </c>
      <c r="G157" s="130">
        <v>72</v>
      </c>
      <c r="H157" s="121"/>
      <c r="I157" s="122">
        <v>65</v>
      </c>
      <c r="J157" s="123">
        <v>845</v>
      </c>
      <c r="K157" s="124">
        <v>870</v>
      </c>
      <c r="L157" s="125">
        <v>870</v>
      </c>
      <c r="M157" s="2"/>
    </row>
    <row r="158" spans="1:14" x14ac:dyDescent="0.2">
      <c r="A158" s="126" t="s">
        <v>76</v>
      </c>
      <c r="B158" s="195"/>
      <c r="C158" s="119">
        <v>1613</v>
      </c>
      <c r="D158" s="120">
        <v>1558</v>
      </c>
      <c r="E158" s="119">
        <v>84599</v>
      </c>
      <c r="F158" s="119">
        <v>19</v>
      </c>
      <c r="G158" s="130">
        <v>44</v>
      </c>
      <c r="H158" s="121">
        <f>SUM(D155:D158)</f>
        <v>5733</v>
      </c>
      <c r="I158" s="122">
        <v>52</v>
      </c>
      <c r="J158" s="123">
        <v>1035</v>
      </c>
      <c r="K158" s="124">
        <v>1035</v>
      </c>
      <c r="L158" s="125">
        <v>1035</v>
      </c>
      <c r="M158" s="2"/>
    </row>
    <row r="159" spans="1:14" x14ac:dyDescent="0.2">
      <c r="A159" s="126"/>
      <c r="B159" s="195"/>
      <c r="C159" s="144"/>
      <c r="D159" s="120"/>
      <c r="E159" s="145"/>
      <c r="F159" s="145"/>
      <c r="G159" s="145"/>
      <c r="H159" s="128"/>
      <c r="I159" s="135"/>
      <c r="J159" s="146"/>
      <c r="K159" s="124"/>
      <c r="L159" s="147"/>
    </row>
    <row r="160" spans="1:14" x14ac:dyDescent="0.2">
      <c r="A160" s="118" t="s">
        <v>366</v>
      </c>
      <c r="B160" s="194"/>
      <c r="C160" s="119"/>
      <c r="D160" s="120"/>
      <c r="E160" s="119"/>
      <c r="F160" s="119"/>
      <c r="G160" s="145"/>
      <c r="H160" s="121"/>
      <c r="I160" s="122"/>
      <c r="J160" s="123"/>
      <c r="K160" s="124"/>
      <c r="L160" s="125"/>
      <c r="M160" s="2"/>
    </row>
    <row r="161" spans="1:18" x14ac:dyDescent="0.2">
      <c r="A161" s="126" t="s">
        <v>262</v>
      </c>
      <c r="B161" s="195"/>
      <c r="C161" s="119">
        <v>1124</v>
      </c>
      <c r="D161" s="120">
        <v>1089</v>
      </c>
      <c r="E161" s="119">
        <v>11808</v>
      </c>
      <c r="F161" s="127" t="s">
        <v>314</v>
      </c>
      <c r="G161" s="119">
        <v>35</v>
      </c>
      <c r="H161" s="121"/>
      <c r="I161" s="122">
        <v>23</v>
      </c>
      <c r="J161" s="123">
        <v>670</v>
      </c>
      <c r="K161" s="124">
        <v>700</v>
      </c>
      <c r="L161" s="125">
        <v>700</v>
      </c>
      <c r="M161" s="2"/>
    </row>
    <row r="162" spans="1:18" x14ac:dyDescent="0.2">
      <c r="A162" s="126" t="s">
        <v>77</v>
      </c>
      <c r="B162" s="195"/>
      <c r="C162" s="119">
        <v>927</v>
      </c>
      <c r="D162" s="120">
        <v>911</v>
      </c>
      <c r="E162" s="119">
        <v>73084</v>
      </c>
      <c r="F162" s="119">
        <v>23</v>
      </c>
      <c r="G162" s="130">
        <v>38</v>
      </c>
      <c r="H162" s="121"/>
      <c r="I162" s="122">
        <v>17</v>
      </c>
      <c r="J162" s="123">
        <v>710</v>
      </c>
      <c r="K162" s="124">
        <v>735</v>
      </c>
      <c r="L162" s="125">
        <v>735</v>
      </c>
      <c r="M162" s="2"/>
    </row>
    <row r="163" spans="1:18" x14ac:dyDescent="0.2">
      <c r="A163" s="129" t="s">
        <v>365</v>
      </c>
      <c r="B163" s="195"/>
      <c r="C163" s="119">
        <v>0</v>
      </c>
      <c r="D163" s="120">
        <v>0</v>
      </c>
      <c r="E163" s="119">
        <v>0</v>
      </c>
      <c r="F163" s="119">
        <v>0</v>
      </c>
      <c r="G163" s="130">
        <v>0</v>
      </c>
      <c r="H163" s="121"/>
      <c r="I163" s="122">
        <v>0</v>
      </c>
      <c r="J163" s="123">
        <v>0</v>
      </c>
      <c r="K163" s="124">
        <v>805</v>
      </c>
      <c r="L163" s="125">
        <v>805</v>
      </c>
      <c r="M163" s="2"/>
    </row>
    <row r="164" spans="1:18" x14ac:dyDescent="0.2">
      <c r="A164" s="126" t="s">
        <v>78</v>
      </c>
      <c r="B164" s="195"/>
      <c r="C164" s="119">
        <v>1127</v>
      </c>
      <c r="D164" s="120">
        <v>1031</v>
      </c>
      <c r="E164" s="119">
        <v>51494</v>
      </c>
      <c r="F164" s="119">
        <v>44</v>
      </c>
      <c r="G164" s="130">
        <v>46</v>
      </c>
      <c r="H164" s="128"/>
      <c r="I164" s="122">
        <v>30</v>
      </c>
      <c r="J164" s="123">
        <v>975</v>
      </c>
      <c r="K164" s="124">
        <v>999</v>
      </c>
      <c r="L164" s="125">
        <v>999</v>
      </c>
      <c r="M164" s="2"/>
    </row>
    <row r="165" spans="1:18" s="42" customFormat="1" x14ac:dyDescent="0.2">
      <c r="A165" s="126" t="s">
        <v>54</v>
      </c>
      <c r="B165" s="195"/>
      <c r="C165" s="119">
        <v>1729</v>
      </c>
      <c r="D165" s="120">
        <v>1737</v>
      </c>
      <c r="E165" s="119">
        <v>106338</v>
      </c>
      <c r="F165" s="119">
        <v>5</v>
      </c>
      <c r="G165" s="119">
        <v>27</v>
      </c>
      <c r="H165" s="121"/>
      <c r="I165" s="122">
        <v>35</v>
      </c>
      <c r="J165" s="123">
        <v>638.5</v>
      </c>
      <c r="K165" s="124">
        <v>705</v>
      </c>
      <c r="L165" s="125">
        <v>705</v>
      </c>
      <c r="N165" s="67"/>
      <c r="O165" s="67"/>
      <c r="P165" s="67"/>
      <c r="Q165" s="67"/>
      <c r="R165" s="67"/>
    </row>
    <row r="166" spans="1:18" x14ac:dyDescent="0.2">
      <c r="A166" s="126" t="s">
        <v>79</v>
      </c>
      <c r="B166" s="195"/>
      <c r="C166" s="119">
        <v>2088</v>
      </c>
      <c r="D166" s="120">
        <v>1972</v>
      </c>
      <c r="E166" s="119">
        <v>78336</v>
      </c>
      <c r="F166" s="119">
        <v>46</v>
      </c>
      <c r="G166" s="130">
        <v>62</v>
      </c>
      <c r="H166" s="121"/>
      <c r="I166" s="122">
        <v>62</v>
      </c>
      <c r="J166" s="123">
        <v>720</v>
      </c>
      <c r="K166" s="124">
        <v>750</v>
      </c>
      <c r="L166" s="125">
        <v>750</v>
      </c>
      <c r="M166" s="2"/>
    </row>
    <row r="167" spans="1:18" s="42" customFormat="1" x14ac:dyDescent="0.2">
      <c r="A167" s="126" t="s">
        <v>56</v>
      </c>
      <c r="B167" s="195"/>
      <c r="C167" s="119">
        <v>1791</v>
      </c>
      <c r="D167" s="120">
        <v>1644</v>
      </c>
      <c r="E167" s="119">
        <v>72720</v>
      </c>
      <c r="F167" s="119">
        <v>37</v>
      </c>
      <c r="G167" s="119">
        <v>33</v>
      </c>
      <c r="H167" s="121"/>
      <c r="I167" s="122">
        <v>38</v>
      </c>
      <c r="J167" s="123">
        <v>715</v>
      </c>
      <c r="K167" s="124">
        <v>715</v>
      </c>
      <c r="L167" s="125">
        <v>775</v>
      </c>
      <c r="N167" s="67"/>
      <c r="O167" s="67"/>
      <c r="P167" s="67"/>
      <c r="Q167" s="67"/>
      <c r="R167" s="67"/>
    </row>
    <row r="168" spans="1:18" s="42" customFormat="1" x14ac:dyDescent="0.2">
      <c r="A168" s="126" t="s">
        <v>308</v>
      </c>
      <c r="B168" s="195"/>
      <c r="C168" s="119">
        <v>982</v>
      </c>
      <c r="D168" s="120">
        <v>1028</v>
      </c>
      <c r="E168" s="119">
        <v>5221</v>
      </c>
      <c r="F168" s="119">
        <v>63</v>
      </c>
      <c r="G168" s="119">
        <v>130</v>
      </c>
      <c r="H168" s="121">
        <f>SUM(D161:D168)</f>
        <v>9412</v>
      </c>
      <c r="I168" s="122">
        <v>1</v>
      </c>
      <c r="J168" s="123">
        <v>750</v>
      </c>
      <c r="K168" s="124">
        <v>775</v>
      </c>
      <c r="L168" s="125">
        <v>775</v>
      </c>
      <c r="N168" s="67"/>
      <c r="O168" s="67"/>
      <c r="P168" s="67"/>
      <c r="Q168" s="67"/>
      <c r="R168" s="67"/>
    </row>
    <row r="169" spans="1:18" x14ac:dyDescent="0.2">
      <c r="A169" s="126"/>
      <c r="B169" s="195"/>
      <c r="C169" s="144"/>
      <c r="D169" s="120"/>
      <c r="E169" s="145"/>
      <c r="F169" s="145"/>
      <c r="G169" s="145"/>
      <c r="H169" s="128"/>
      <c r="I169" s="135"/>
      <c r="J169" s="146"/>
      <c r="K169" s="124"/>
      <c r="L169" s="147"/>
    </row>
    <row r="170" spans="1:18" x14ac:dyDescent="0.2">
      <c r="A170" s="118" t="s">
        <v>80</v>
      </c>
      <c r="B170" s="194"/>
      <c r="C170" s="119"/>
      <c r="D170" s="120"/>
      <c r="E170" s="119"/>
      <c r="F170" s="119"/>
      <c r="G170" s="145"/>
      <c r="H170" s="121"/>
      <c r="I170" s="122"/>
      <c r="J170" s="123"/>
      <c r="K170" s="124"/>
      <c r="L170" s="125"/>
      <c r="M170" s="2"/>
    </row>
    <row r="171" spans="1:18" x14ac:dyDescent="0.2">
      <c r="A171" s="126" t="s">
        <v>81</v>
      </c>
      <c r="B171" s="195"/>
      <c r="C171" s="119">
        <v>1606</v>
      </c>
      <c r="D171" s="120">
        <v>1520</v>
      </c>
      <c r="E171" s="119">
        <v>125944</v>
      </c>
      <c r="F171" s="119">
        <v>87</v>
      </c>
      <c r="G171" s="130">
        <v>92</v>
      </c>
      <c r="H171" s="121"/>
      <c r="I171" s="122">
        <v>134</v>
      </c>
      <c r="J171" s="123">
        <v>1070</v>
      </c>
      <c r="K171" s="124">
        <v>1070</v>
      </c>
      <c r="L171" s="125">
        <v>1070</v>
      </c>
      <c r="M171" s="2"/>
    </row>
    <row r="172" spans="1:18" x14ac:dyDescent="0.2">
      <c r="A172" s="126" t="s">
        <v>82</v>
      </c>
      <c r="B172" s="195"/>
      <c r="C172" s="119">
        <v>1762</v>
      </c>
      <c r="D172" s="120">
        <v>1661</v>
      </c>
      <c r="E172" s="119">
        <v>173031</v>
      </c>
      <c r="F172" s="119">
        <v>89</v>
      </c>
      <c r="G172" s="130">
        <v>82</v>
      </c>
      <c r="H172" s="121"/>
      <c r="I172" s="122">
        <v>159</v>
      </c>
      <c r="J172" s="123">
        <v>857</v>
      </c>
      <c r="K172" s="124">
        <v>857</v>
      </c>
      <c r="L172" s="125">
        <v>857</v>
      </c>
      <c r="M172" s="2"/>
    </row>
    <row r="173" spans="1:18" x14ac:dyDescent="0.2">
      <c r="A173" s="126" t="s">
        <v>83</v>
      </c>
      <c r="B173" s="195"/>
      <c r="C173" s="130">
        <v>3606</v>
      </c>
      <c r="D173" s="131">
        <v>3364</v>
      </c>
      <c r="E173" s="119">
        <v>239642</v>
      </c>
      <c r="F173" s="122" t="s">
        <v>357</v>
      </c>
      <c r="G173" s="122" t="s">
        <v>357</v>
      </c>
      <c r="H173" s="121"/>
      <c r="I173" s="122" t="s">
        <v>314</v>
      </c>
      <c r="J173" s="123">
        <v>687</v>
      </c>
      <c r="K173" s="124">
        <v>704</v>
      </c>
      <c r="L173" s="125">
        <v>704</v>
      </c>
      <c r="M173" s="2"/>
    </row>
    <row r="174" spans="1:18" x14ac:dyDescent="0.2">
      <c r="A174" s="126" t="s">
        <v>84</v>
      </c>
      <c r="B174" s="195"/>
      <c r="C174" s="119">
        <v>1879</v>
      </c>
      <c r="D174" s="120">
        <v>1744</v>
      </c>
      <c r="E174" s="119">
        <v>250943</v>
      </c>
      <c r="F174" s="127" t="s">
        <v>314</v>
      </c>
      <c r="G174" s="119">
        <v>189</v>
      </c>
      <c r="H174" s="121"/>
      <c r="I174" s="122">
        <v>113</v>
      </c>
      <c r="J174" s="123">
        <v>913</v>
      </c>
      <c r="K174" s="124">
        <v>949</v>
      </c>
      <c r="L174" s="125">
        <v>949</v>
      </c>
      <c r="M174" s="2"/>
    </row>
    <row r="175" spans="1:18" x14ac:dyDescent="0.2">
      <c r="A175" s="126" t="s">
        <v>85</v>
      </c>
      <c r="B175" s="195"/>
      <c r="C175" s="119">
        <v>2343</v>
      </c>
      <c r="D175" s="120">
        <v>2331</v>
      </c>
      <c r="E175" s="119">
        <v>342467</v>
      </c>
      <c r="F175" s="119">
        <v>375</v>
      </c>
      <c r="G175" s="119">
        <v>461</v>
      </c>
      <c r="H175" s="121"/>
      <c r="I175" s="122">
        <v>173</v>
      </c>
      <c r="J175" s="123">
        <v>690</v>
      </c>
      <c r="K175" s="124">
        <v>715</v>
      </c>
      <c r="L175" s="125">
        <v>715</v>
      </c>
      <c r="M175" s="2"/>
    </row>
    <row r="176" spans="1:18" s="21" customFormat="1" x14ac:dyDescent="0.2">
      <c r="A176" s="129" t="s">
        <v>86</v>
      </c>
      <c r="B176" s="196"/>
      <c r="C176" s="130">
        <v>1132</v>
      </c>
      <c r="D176" s="131">
        <v>1105</v>
      </c>
      <c r="E176" s="130">
        <v>65637</v>
      </c>
      <c r="F176" s="122" t="s">
        <v>314</v>
      </c>
      <c r="G176" s="130">
        <v>2</v>
      </c>
      <c r="H176" s="132"/>
      <c r="I176" s="122">
        <v>136</v>
      </c>
      <c r="J176" s="133">
        <v>700</v>
      </c>
      <c r="K176" s="134">
        <v>725</v>
      </c>
      <c r="L176" s="125">
        <v>789</v>
      </c>
    </row>
    <row r="177" spans="1:18" x14ac:dyDescent="0.2">
      <c r="A177" s="126" t="s">
        <v>87</v>
      </c>
      <c r="B177" s="195"/>
      <c r="C177" s="119">
        <v>1896</v>
      </c>
      <c r="D177" s="120">
        <v>1841</v>
      </c>
      <c r="E177" s="119">
        <v>143223</v>
      </c>
      <c r="F177" s="127" t="s">
        <v>314</v>
      </c>
      <c r="G177" s="119">
        <v>235</v>
      </c>
      <c r="H177" s="121"/>
      <c r="I177" s="122" t="s">
        <v>314</v>
      </c>
      <c r="J177" s="133">
        <v>748</v>
      </c>
      <c r="K177" s="134">
        <v>772</v>
      </c>
      <c r="L177" s="125">
        <v>772</v>
      </c>
      <c r="M177" s="2"/>
    </row>
    <row r="178" spans="1:18" x14ac:dyDescent="0.2">
      <c r="A178" s="126" t="s">
        <v>88</v>
      </c>
      <c r="B178" s="195"/>
      <c r="C178" s="119">
        <v>885</v>
      </c>
      <c r="D178" s="120">
        <v>1000</v>
      </c>
      <c r="E178" s="119">
        <v>63916</v>
      </c>
      <c r="F178" s="127" t="s">
        <v>314</v>
      </c>
      <c r="G178" s="127" t="s">
        <v>314</v>
      </c>
      <c r="H178" s="121"/>
      <c r="I178" s="122">
        <v>188</v>
      </c>
      <c r="J178" s="123">
        <v>625</v>
      </c>
      <c r="K178" s="124">
        <v>625</v>
      </c>
      <c r="L178" s="125">
        <v>695</v>
      </c>
      <c r="M178" s="2"/>
    </row>
    <row r="179" spans="1:18" x14ac:dyDescent="0.2">
      <c r="A179" s="126" t="s">
        <v>89</v>
      </c>
      <c r="B179" s="195"/>
      <c r="C179" s="119">
        <v>947</v>
      </c>
      <c r="D179" s="120">
        <v>899</v>
      </c>
      <c r="E179" s="119">
        <v>77191</v>
      </c>
      <c r="F179" s="127" t="s">
        <v>314</v>
      </c>
      <c r="G179" s="122" t="s">
        <v>314</v>
      </c>
      <c r="H179" s="121"/>
      <c r="I179" s="122">
        <v>89</v>
      </c>
      <c r="J179" s="123">
        <v>635</v>
      </c>
      <c r="K179" s="124">
        <v>655</v>
      </c>
      <c r="L179" s="125">
        <v>655</v>
      </c>
      <c r="M179" s="2"/>
    </row>
    <row r="180" spans="1:18" s="10" customFormat="1" x14ac:dyDescent="0.2">
      <c r="A180" s="126" t="s">
        <v>90</v>
      </c>
      <c r="B180" s="195"/>
      <c r="C180" s="119">
        <v>824</v>
      </c>
      <c r="D180" s="120">
        <v>755</v>
      </c>
      <c r="E180" s="119">
        <v>56507</v>
      </c>
      <c r="F180" s="127" t="s">
        <v>314</v>
      </c>
      <c r="G180" s="119">
        <v>0</v>
      </c>
      <c r="H180" s="121"/>
      <c r="I180" s="122">
        <v>101</v>
      </c>
      <c r="J180" s="123">
        <v>640</v>
      </c>
      <c r="K180" s="124">
        <v>665</v>
      </c>
      <c r="L180" s="125">
        <v>690</v>
      </c>
      <c r="N180" s="15"/>
      <c r="O180" s="15"/>
      <c r="P180" s="15"/>
      <c r="Q180" s="15"/>
      <c r="R180" s="15"/>
    </row>
    <row r="181" spans="1:18" x14ac:dyDescent="0.2">
      <c r="A181" s="126" t="s">
        <v>91</v>
      </c>
      <c r="B181" s="195"/>
      <c r="C181" s="119">
        <v>1340</v>
      </c>
      <c r="D181" s="120">
        <v>1151</v>
      </c>
      <c r="E181" s="119">
        <v>98848</v>
      </c>
      <c r="F181" s="127">
        <v>0</v>
      </c>
      <c r="G181" s="119">
        <v>0</v>
      </c>
      <c r="H181" s="121"/>
      <c r="I181" s="122">
        <v>117</v>
      </c>
      <c r="J181" s="133">
        <v>650</v>
      </c>
      <c r="K181" s="134">
        <v>650</v>
      </c>
      <c r="L181" s="125">
        <v>722</v>
      </c>
      <c r="M181" s="2"/>
    </row>
    <row r="182" spans="1:18" x14ac:dyDescent="0.2">
      <c r="A182" s="126" t="s">
        <v>326</v>
      </c>
      <c r="B182" s="195"/>
      <c r="C182" s="119">
        <v>2536</v>
      </c>
      <c r="D182" s="120">
        <v>2374</v>
      </c>
      <c r="E182" s="119">
        <v>276484</v>
      </c>
      <c r="F182" s="119">
        <v>86</v>
      </c>
      <c r="G182" s="119">
        <v>58</v>
      </c>
      <c r="H182" s="128"/>
      <c r="I182" s="122">
        <v>262</v>
      </c>
      <c r="J182" s="123">
        <v>432</v>
      </c>
      <c r="K182" s="124">
        <v>445</v>
      </c>
      <c r="L182" s="125">
        <v>445</v>
      </c>
      <c r="M182" s="2"/>
    </row>
    <row r="183" spans="1:18" x14ac:dyDescent="0.2">
      <c r="A183" s="126" t="s">
        <v>327</v>
      </c>
      <c r="B183" s="195"/>
      <c r="C183" s="119">
        <v>499</v>
      </c>
      <c r="D183" s="120">
        <v>538</v>
      </c>
      <c r="E183" s="119">
        <v>36842</v>
      </c>
      <c r="F183" s="119">
        <v>4</v>
      </c>
      <c r="G183" s="119">
        <v>78</v>
      </c>
      <c r="H183" s="121"/>
      <c r="I183" s="122">
        <v>89</v>
      </c>
      <c r="J183" s="123">
        <v>815</v>
      </c>
      <c r="K183" s="124">
        <v>844</v>
      </c>
      <c r="L183" s="125">
        <v>844</v>
      </c>
      <c r="M183" s="2"/>
    </row>
    <row r="184" spans="1:18" s="21" customFormat="1" x14ac:dyDescent="0.2">
      <c r="A184" s="129" t="s">
        <v>328</v>
      </c>
      <c r="B184" s="196"/>
      <c r="C184" s="130">
        <v>770</v>
      </c>
      <c r="D184" s="131">
        <v>842</v>
      </c>
      <c r="E184" s="130">
        <v>215483</v>
      </c>
      <c r="F184" s="130">
        <v>16</v>
      </c>
      <c r="G184" s="130">
        <v>47</v>
      </c>
      <c r="H184" s="132"/>
      <c r="I184" s="122">
        <v>37</v>
      </c>
      <c r="J184" s="133">
        <v>965</v>
      </c>
      <c r="K184" s="134">
        <v>999</v>
      </c>
      <c r="L184" s="125">
        <v>999</v>
      </c>
    </row>
    <row r="185" spans="1:18" s="21" customFormat="1" x14ac:dyDescent="0.2">
      <c r="A185" s="129" t="s">
        <v>329</v>
      </c>
      <c r="B185" s="196"/>
      <c r="C185" s="130">
        <v>1009</v>
      </c>
      <c r="D185" s="131">
        <v>1087</v>
      </c>
      <c r="E185" s="130">
        <v>93135</v>
      </c>
      <c r="F185" s="122" t="s">
        <v>314</v>
      </c>
      <c r="G185" s="122" t="s">
        <v>314</v>
      </c>
      <c r="H185" s="132"/>
      <c r="I185" s="122" t="s">
        <v>314</v>
      </c>
      <c r="J185" s="133">
        <v>650</v>
      </c>
      <c r="K185" s="134">
        <v>685</v>
      </c>
      <c r="L185" s="125">
        <v>685</v>
      </c>
    </row>
    <row r="186" spans="1:18" x14ac:dyDescent="0.2">
      <c r="A186" s="126" t="s">
        <v>92</v>
      </c>
      <c r="B186" s="195"/>
      <c r="C186" s="119">
        <v>407</v>
      </c>
      <c r="D186" s="120">
        <v>356</v>
      </c>
      <c r="E186" s="119">
        <v>44027</v>
      </c>
      <c r="F186" s="127" t="s">
        <v>314</v>
      </c>
      <c r="G186" s="119">
        <v>45</v>
      </c>
      <c r="H186" s="121"/>
      <c r="I186" s="122" t="s">
        <v>314</v>
      </c>
      <c r="J186" s="123">
        <v>798</v>
      </c>
      <c r="K186" s="124">
        <v>845</v>
      </c>
      <c r="L186" s="164">
        <v>845</v>
      </c>
      <c r="M186" s="2"/>
    </row>
    <row r="187" spans="1:18" x14ac:dyDescent="0.2">
      <c r="A187" s="126" t="s">
        <v>93</v>
      </c>
      <c r="B187" s="198" t="s">
        <v>388</v>
      </c>
      <c r="C187" s="148">
        <v>2313</v>
      </c>
      <c r="D187" s="120">
        <v>2203</v>
      </c>
      <c r="E187" s="165">
        <v>192488</v>
      </c>
      <c r="F187" s="127" t="s">
        <v>314</v>
      </c>
      <c r="G187" s="127" t="s">
        <v>314</v>
      </c>
      <c r="H187" s="121"/>
      <c r="I187" s="122">
        <v>412</v>
      </c>
      <c r="J187" s="123">
        <v>610</v>
      </c>
      <c r="K187" s="124">
        <v>620</v>
      </c>
      <c r="L187" s="125">
        <v>620</v>
      </c>
      <c r="M187" s="2"/>
      <c r="N187" s="7"/>
      <c r="O187" s="15"/>
      <c r="P187" s="15"/>
    </row>
    <row r="188" spans="1:18" x14ac:dyDescent="0.2">
      <c r="A188" s="126" t="s">
        <v>94</v>
      </c>
      <c r="B188" s="195"/>
      <c r="C188" s="119">
        <v>786</v>
      </c>
      <c r="D188" s="120">
        <v>780</v>
      </c>
      <c r="E188" s="119">
        <v>47264</v>
      </c>
      <c r="F188" s="127" t="s">
        <v>314</v>
      </c>
      <c r="G188" s="119">
        <v>4</v>
      </c>
      <c r="H188" s="121"/>
      <c r="I188" s="122">
        <v>126</v>
      </c>
      <c r="J188" s="123">
        <v>895</v>
      </c>
      <c r="K188" s="124">
        <v>925</v>
      </c>
      <c r="L188" s="125">
        <v>985</v>
      </c>
      <c r="M188" s="2"/>
    </row>
    <row r="189" spans="1:18" x14ac:dyDescent="0.2">
      <c r="A189" s="126" t="s">
        <v>95</v>
      </c>
      <c r="B189" s="195"/>
      <c r="C189" s="119">
        <v>2013</v>
      </c>
      <c r="D189" s="120">
        <v>1837</v>
      </c>
      <c r="E189" s="119">
        <v>105725</v>
      </c>
      <c r="F189" s="127" t="s">
        <v>314</v>
      </c>
      <c r="G189" s="119">
        <v>20</v>
      </c>
      <c r="H189" s="121"/>
      <c r="I189" s="122">
        <v>205</v>
      </c>
      <c r="J189" s="123">
        <v>590</v>
      </c>
      <c r="K189" s="124">
        <v>605</v>
      </c>
      <c r="L189" s="125">
        <v>605</v>
      </c>
      <c r="M189" s="2"/>
    </row>
    <row r="190" spans="1:18" x14ac:dyDescent="0.2">
      <c r="A190" s="126" t="s">
        <v>96</v>
      </c>
      <c r="B190" s="195"/>
      <c r="C190" s="119">
        <v>1195</v>
      </c>
      <c r="D190" s="120">
        <v>1153</v>
      </c>
      <c r="E190" s="119">
        <v>121489</v>
      </c>
      <c r="F190" s="127" t="s">
        <v>314</v>
      </c>
      <c r="G190" s="127" t="s">
        <v>314</v>
      </c>
      <c r="H190" s="121"/>
      <c r="I190" s="122">
        <v>262</v>
      </c>
      <c r="J190" s="123">
        <v>625</v>
      </c>
      <c r="K190" s="124">
        <v>625</v>
      </c>
      <c r="L190" s="125">
        <v>625</v>
      </c>
      <c r="M190" s="2"/>
    </row>
    <row r="191" spans="1:18" s="21" customFormat="1" x14ac:dyDescent="0.2">
      <c r="A191" s="129" t="s">
        <v>97</v>
      </c>
      <c r="B191" s="196"/>
      <c r="C191" s="130">
        <v>3048</v>
      </c>
      <c r="D191" s="131">
        <v>3017</v>
      </c>
      <c r="E191" s="130">
        <v>237297</v>
      </c>
      <c r="F191" s="130">
        <v>2</v>
      </c>
      <c r="G191" s="130">
        <v>39</v>
      </c>
      <c r="H191" s="132"/>
      <c r="I191" s="122" t="s">
        <v>314</v>
      </c>
      <c r="J191" s="133">
        <v>649</v>
      </c>
      <c r="K191" s="134">
        <v>649</v>
      </c>
      <c r="L191" s="125">
        <v>649</v>
      </c>
    </row>
    <row r="192" spans="1:18" x14ac:dyDescent="0.2">
      <c r="A192" s="126" t="s">
        <v>98</v>
      </c>
      <c r="B192" s="195"/>
      <c r="C192" s="119">
        <v>712</v>
      </c>
      <c r="D192" s="120">
        <v>511</v>
      </c>
      <c r="E192" s="119">
        <v>89722</v>
      </c>
      <c r="F192" s="119">
        <v>54</v>
      </c>
      <c r="G192" s="119">
        <v>21</v>
      </c>
      <c r="H192" s="121"/>
      <c r="I192" s="122">
        <v>38</v>
      </c>
      <c r="J192" s="123">
        <v>610</v>
      </c>
      <c r="K192" s="124">
        <v>630</v>
      </c>
      <c r="L192" s="125">
        <v>630</v>
      </c>
      <c r="M192" s="2"/>
    </row>
    <row r="193" spans="1:18" x14ac:dyDescent="0.2">
      <c r="A193" s="126" t="s">
        <v>99</v>
      </c>
      <c r="B193" s="195"/>
      <c r="C193" s="119">
        <v>2632</v>
      </c>
      <c r="D193" s="120">
        <v>2497</v>
      </c>
      <c r="E193" s="119">
        <v>169216</v>
      </c>
      <c r="F193" s="119">
        <v>133</v>
      </c>
      <c r="G193" s="130">
        <v>110</v>
      </c>
      <c r="H193" s="121"/>
      <c r="I193" s="122">
        <v>174</v>
      </c>
      <c r="J193" s="123">
        <v>515</v>
      </c>
      <c r="K193" s="124">
        <v>535</v>
      </c>
      <c r="L193" s="125">
        <v>535</v>
      </c>
      <c r="M193" s="2"/>
    </row>
    <row r="194" spans="1:18" s="10" customFormat="1" x14ac:dyDescent="0.2">
      <c r="A194" s="126" t="s">
        <v>100</v>
      </c>
      <c r="B194" s="195"/>
      <c r="C194" s="130">
        <v>516</v>
      </c>
      <c r="D194" s="131">
        <v>523</v>
      </c>
      <c r="E194" s="119">
        <v>47910</v>
      </c>
      <c r="F194" s="127" t="s">
        <v>314</v>
      </c>
      <c r="G194" s="119">
        <v>0</v>
      </c>
      <c r="H194" s="121">
        <f>SUM(D171:D194)</f>
        <v>35089</v>
      </c>
      <c r="I194" s="122">
        <v>80</v>
      </c>
      <c r="J194" s="123">
        <v>640</v>
      </c>
      <c r="K194" s="124">
        <v>665</v>
      </c>
      <c r="L194" s="125">
        <v>690</v>
      </c>
      <c r="N194" s="15"/>
      <c r="O194" s="15"/>
      <c r="P194" s="15"/>
      <c r="Q194" s="15"/>
      <c r="R194" s="15"/>
    </row>
    <row r="195" spans="1:18" x14ac:dyDescent="0.2">
      <c r="A195" s="126"/>
      <c r="B195" s="195"/>
      <c r="C195" s="144"/>
      <c r="D195" s="120"/>
      <c r="E195" s="145"/>
      <c r="F195" s="145"/>
      <c r="G195" s="145"/>
      <c r="H195" s="128"/>
      <c r="I195" s="135"/>
      <c r="J195" s="146"/>
      <c r="K195" s="124"/>
      <c r="L195" s="147"/>
    </row>
    <row r="196" spans="1:18" x14ac:dyDescent="0.2">
      <c r="A196" s="118" t="s">
        <v>269</v>
      </c>
      <c r="B196" s="194"/>
      <c r="C196" s="119"/>
      <c r="D196" s="120"/>
      <c r="E196" s="119"/>
      <c r="F196" s="119"/>
      <c r="G196" s="119"/>
      <c r="H196" s="121"/>
      <c r="I196" s="122"/>
      <c r="J196" s="123"/>
      <c r="K196" s="124"/>
      <c r="L196" s="125"/>
      <c r="M196" s="2"/>
    </row>
    <row r="197" spans="1:18" x14ac:dyDescent="0.2">
      <c r="A197" s="126" t="s">
        <v>101</v>
      </c>
      <c r="B197" s="195"/>
      <c r="C197" s="119">
        <v>1647</v>
      </c>
      <c r="D197" s="120">
        <v>1584</v>
      </c>
      <c r="E197" s="119">
        <v>94223</v>
      </c>
      <c r="F197" s="119">
        <v>3</v>
      </c>
      <c r="G197" s="119">
        <v>20</v>
      </c>
      <c r="H197" s="121"/>
      <c r="I197" s="122">
        <v>173</v>
      </c>
      <c r="J197" s="123">
        <v>704</v>
      </c>
      <c r="K197" s="124">
        <v>730</v>
      </c>
      <c r="L197" s="125">
        <v>730</v>
      </c>
      <c r="M197" s="2"/>
    </row>
    <row r="198" spans="1:18" ht="12.75" customHeight="1" x14ac:dyDescent="0.2">
      <c r="A198" s="160" t="s">
        <v>102</v>
      </c>
      <c r="B198" s="203"/>
      <c r="C198" s="119">
        <v>1208</v>
      </c>
      <c r="D198" s="120">
        <v>1158</v>
      </c>
      <c r="E198" s="119">
        <v>18584</v>
      </c>
      <c r="F198" s="119">
        <v>0</v>
      </c>
      <c r="G198" s="119">
        <v>10</v>
      </c>
      <c r="H198" s="121"/>
      <c r="I198" s="122">
        <v>134</v>
      </c>
      <c r="J198" s="123">
        <v>875</v>
      </c>
      <c r="K198" s="124">
        <v>895</v>
      </c>
      <c r="L198" s="125">
        <v>895</v>
      </c>
      <c r="M198" s="2"/>
    </row>
    <row r="199" spans="1:18" x14ac:dyDescent="0.2">
      <c r="A199" s="126" t="s">
        <v>103</v>
      </c>
      <c r="B199" s="195"/>
      <c r="C199" s="119">
        <v>2099</v>
      </c>
      <c r="D199" s="120">
        <v>2060</v>
      </c>
      <c r="E199" s="119">
        <v>213777</v>
      </c>
      <c r="F199" s="119">
        <v>24</v>
      </c>
      <c r="G199" s="119">
        <v>13</v>
      </c>
      <c r="H199" s="121"/>
      <c r="I199" s="122" t="s">
        <v>314</v>
      </c>
      <c r="J199" s="123">
        <v>760</v>
      </c>
      <c r="K199" s="124">
        <v>825</v>
      </c>
      <c r="L199" s="125">
        <v>825</v>
      </c>
      <c r="M199" s="2"/>
    </row>
    <row r="200" spans="1:18" x14ac:dyDescent="0.2">
      <c r="A200" s="126" t="s">
        <v>260</v>
      </c>
      <c r="B200" s="195"/>
      <c r="C200" s="119">
        <v>1078</v>
      </c>
      <c r="D200" s="120">
        <v>1111</v>
      </c>
      <c r="E200" s="119">
        <v>12135</v>
      </c>
      <c r="F200" s="119">
        <v>16</v>
      </c>
      <c r="G200" s="119">
        <v>33</v>
      </c>
      <c r="H200" s="121"/>
      <c r="I200" s="122">
        <v>24</v>
      </c>
      <c r="J200" s="123">
        <v>999</v>
      </c>
      <c r="K200" s="124">
        <v>999</v>
      </c>
      <c r="L200" s="125">
        <v>999</v>
      </c>
      <c r="M200" s="2"/>
    </row>
    <row r="201" spans="1:18" x14ac:dyDescent="0.2">
      <c r="A201" s="126" t="s">
        <v>104</v>
      </c>
      <c r="B201" s="195"/>
      <c r="C201" s="130">
        <v>2157</v>
      </c>
      <c r="D201" s="131">
        <v>2067</v>
      </c>
      <c r="E201" s="130">
        <v>127499</v>
      </c>
      <c r="F201" s="119">
        <v>0</v>
      </c>
      <c r="G201" s="130">
        <v>0</v>
      </c>
      <c r="H201" s="121"/>
      <c r="I201" s="122" t="s">
        <v>314</v>
      </c>
      <c r="J201" s="123">
        <v>708</v>
      </c>
      <c r="K201" s="124">
        <v>715</v>
      </c>
      <c r="L201" s="125">
        <v>741</v>
      </c>
      <c r="M201" s="2"/>
    </row>
    <row r="202" spans="1:18" s="21" customFormat="1" x14ac:dyDescent="0.2">
      <c r="A202" s="129" t="s">
        <v>105</v>
      </c>
      <c r="B202" s="196"/>
      <c r="C202" s="130">
        <v>1152</v>
      </c>
      <c r="D202" s="131">
        <v>1122</v>
      </c>
      <c r="E202" s="130">
        <v>75019</v>
      </c>
      <c r="F202" s="122" t="s">
        <v>314</v>
      </c>
      <c r="G202" s="122" t="s">
        <v>314</v>
      </c>
      <c r="H202" s="132"/>
      <c r="I202" s="122" t="s">
        <v>314</v>
      </c>
      <c r="J202" s="133">
        <v>674</v>
      </c>
      <c r="K202" s="134">
        <v>704</v>
      </c>
      <c r="L202" s="125">
        <v>704</v>
      </c>
    </row>
    <row r="203" spans="1:18" s="21" customFormat="1" x14ac:dyDescent="0.2">
      <c r="A203" s="129" t="s">
        <v>325</v>
      </c>
      <c r="B203" s="196"/>
      <c r="C203" s="130">
        <v>1996</v>
      </c>
      <c r="D203" s="131">
        <v>1915</v>
      </c>
      <c r="E203" s="130">
        <v>260314</v>
      </c>
      <c r="F203" s="130">
        <v>115</v>
      </c>
      <c r="G203" s="130">
        <v>87</v>
      </c>
      <c r="H203" s="122"/>
      <c r="I203" s="122">
        <v>248</v>
      </c>
      <c r="J203" s="133">
        <v>760</v>
      </c>
      <c r="K203" s="134">
        <v>780</v>
      </c>
      <c r="L203" s="125">
        <v>780</v>
      </c>
    </row>
    <row r="204" spans="1:18" s="21" customFormat="1" x14ac:dyDescent="0.2">
      <c r="A204" s="129" t="s">
        <v>106</v>
      </c>
      <c r="B204" s="196"/>
      <c r="C204" s="130">
        <v>389</v>
      </c>
      <c r="D204" s="131">
        <v>412</v>
      </c>
      <c r="E204" s="130">
        <v>30664</v>
      </c>
      <c r="F204" s="130">
        <v>0</v>
      </c>
      <c r="G204" s="130">
        <v>19</v>
      </c>
      <c r="H204" s="166"/>
      <c r="I204" s="122" t="s">
        <v>314</v>
      </c>
      <c r="J204" s="133">
        <v>739.4</v>
      </c>
      <c r="K204" s="134">
        <v>754</v>
      </c>
      <c r="L204" s="125">
        <v>754</v>
      </c>
    </row>
    <row r="205" spans="1:18" x14ac:dyDescent="0.2">
      <c r="A205" s="126" t="s">
        <v>107</v>
      </c>
      <c r="B205" s="195"/>
      <c r="C205" s="119">
        <v>1581</v>
      </c>
      <c r="D205" s="120">
        <v>1656</v>
      </c>
      <c r="E205" s="119">
        <v>100954</v>
      </c>
      <c r="F205" s="119">
        <v>0</v>
      </c>
      <c r="G205" s="119">
        <v>17</v>
      </c>
      <c r="H205" s="121"/>
      <c r="I205" s="122">
        <v>175</v>
      </c>
      <c r="J205" s="123">
        <v>713.64</v>
      </c>
      <c r="K205" s="124">
        <v>732</v>
      </c>
      <c r="L205" s="125">
        <v>732</v>
      </c>
      <c r="M205" s="2"/>
    </row>
    <row r="206" spans="1:18" s="21" customFormat="1" x14ac:dyDescent="0.2">
      <c r="A206" s="129" t="s">
        <v>283</v>
      </c>
      <c r="B206" s="196"/>
      <c r="C206" s="130">
        <v>632</v>
      </c>
      <c r="D206" s="131">
        <v>633</v>
      </c>
      <c r="E206" s="130">
        <v>57605</v>
      </c>
      <c r="F206" s="122" t="s">
        <v>314</v>
      </c>
      <c r="G206" s="130">
        <v>2</v>
      </c>
      <c r="H206" s="132"/>
      <c r="I206" s="122">
        <v>109</v>
      </c>
      <c r="J206" s="133">
        <v>762</v>
      </c>
      <c r="K206" s="134">
        <v>778</v>
      </c>
      <c r="L206" s="125">
        <v>778</v>
      </c>
    </row>
    <row r="207" spans="1:18" s="21" customFormat="1" x14ac:dyDescent="0.2">
      <c r="A207" s="129" t="s">
        <v>108</v>
      </c>
      <c r="B207" s="196"/>
      <c r="C207" s="130">
        <v>1205</v>
      </c>
      <c r="D207" s="131">
        <v>1115</v>
      </c>
      <c r="E207" s="130">
        <v>118534</v>
      </c>
      <c r="F207" s="130">
        <v>66</v>
      </c>
      <c r="G207" s="130">
        <v>36</v>
      </c>
      <c r="H207" s="132"/>
      <c r="I207" s="122" t="s">
        <v>314</v>
      </c>
      <c r="J207" s="133">
        <v>739.4</v>
      </c>
      <c r="K207" s="134">
        <v>754</v>
      </c>
      <c r="L207" s="125">
        <v>754</v>
      </c>
    </row>
    <row r="208" spans="1:18" s="21" customFormat="1" x14ac:dyDescent="0.2">
      <c r="A208" s="129" t="s">
        <v>109</v>
      </c>
      <c r="B208" s="196"/>
      <c r="C208" s="130">
        <v>1119</v>
      </c>
      <c r="D208" s="131">
        <v>1104</v>
      </c>
      <c r="E208" s="130">
        <v>69300</v>
      </c>
      <c r="F208" s="130">
        <v>0</v>
      </c>
      <c r="G208" s="130">
        <v>8</v>
      </c>
      <c r="H208" s="132"/>
      <c r="I208" s="122">
        <v>129</v>
      </c>
      <c r="J208" s="133">
        <v>762</v>
      </c>
      <c r="K208" s="134">
        <v>778</v>
      </c>
      <c r="L208" s="125">
        <v>778</v>
      </c>
    </row>
    <row r="209" spans="1:18" s="15" customFormat="1" x14ac:dyDescent="0.2">
      <c r="A209" s="129" t="s">
        <v>110</v>
      </c>
      <c r="B209" s="196"/>
      <c r="C209" s="130">
        <v>2657</v>
      </c>
      <c r="D209" s="131">
        <v>2628</v>
      </c>
      <c r="E209" s="130">
        <v>171428</v>
      </c>
      <c r="F209" s="130">
        <v>45</v>
      </c>
      <c r="G209" s="130">
        <v>114</v>
      </c>
      <c r="H209" s="132"/>
      <c r="I209" s="122">
        <v>153</v>
      </c>
      <c r="J209" s="133">
        <v>675</v>
      </c>
      <c r="K209" s="134">
        <v>675</v>
      </c>
      <c r="L209" s="125">
        <v>720</v>
      </c>
    </row>
    <row r="210" spans="1:18" x14ac:dyDescent="0.2">
      <c r="A210" s="161" t="s">
        <v>111</v>
      </c>
      <c r="B210" s="204"/>
      <c r="C210" s="167">
        <v>1185</v>
      </c>
      <c r="D210" s="168">
        <v>1231</v>
      </c>
      <c r="E210" s="167">
        <v>75201</v>
      </c>
      <c r="F210" s="167">
        <v>28</v>
      </c>
      <c r="G210" s="153" t="s">
        <v>314</v>
      </c>
      <c r="H210" s="154">
        <f>SUM(D197:D210)</f>
        <v>19796</v>
      </c>
      <c r="I210" s="153" t="s">
        <v>314</v>
      </c>
      <c r="J210" s="169">
        <v>709</v>
      </c>
      <c r="K210" s="170">
        <v>731</v>
      </c>
      <c r="L210" s="157">
        <v>731</v>
      </c>
      <c r="M210" s="2"/>
    </row>
    <row r="211" spans="1:18" ht="45" x14ac:dyDescent="0.2">
      <c r="A211" s="109" t="s">
        <v>0</v>
      </c>
      <c r="B211" s="192"/>
      <c r="C211" s="96" t="s">
        <v>313</v>
      </c>
      <c r="D211" s="97" t="s">
        <v>344</v>
      </c>
      <c r="E211" s="96" t="s">
        <v>1</v>
      </c>
      <c r="F211" s="96" t="s">
        <v>346</v>
      </c>
      <c r="G211" s="96" t="s">
        <v>347</v>
      </c>
      <c r="H211" s="96" t="s">
        <v>348</v>
      </c>
      <c r="I211" s="98" t="s">
        <v>383</v>
      </c>
      <c r="J211" s="99" t="s">
        <v>320</v>
      </c>
      <c r="K211" s="100" t="s">
        <v>345</v>
      </c>
      <c r="L211" s="101" t="s">
        <v>258</v>
      </c>
      <c r="M211" s="2"/>
    </row>
    <row r="212" spans="1:18" x14ac:dyDescent="0.2">
      <c r="A212" s="158" t="s">
        <v>112</v>
      </c>
      <c r="B212" s="200"/>
      <c r="C212" s="119"/>
      <c r="D212" s="120"/>
      <c r="E212" s="119"/>
      <c r="F212" s="119"/>
      <c r="G212" s="119"/>
      <c r="H212" s="121"/>
      <c r="I212" s="122"/>
      <c r="J212" s="123"/>
      <c r="K212" s="124"/>
      <c r="L212" s="125"/>
      <c r="M212" s="2"/>
    </row>
    <row r="213" spans="1:18" s="15" customFormat="1" x14ac:dyDescent="0.2">
      <c r="A213" s="129" t="s">
        <v>113</v>
      </c>
      <c r="B213" s="196"/>
      <c r="C213" s="130">
        <v>3260</v>
      </c>
      <c r="D213" s="131">
        <v>3174</v>
      </c>
      <c r="E213" s="130">
        <v>195849</v>
      </c>
      <c r="F213" s="122" t="s">
        <v>314</v>
      </c>
      <c r="G213" s="130">
        <v>50</v>
      </c>
      <c r="H213" s="132"/>
      <c r="I213" s="122" t="s">
        <v>314</v>
      </c>
      <c r="J213" s="133">
        <v>700</v>
      </c>
      <c r="K213" s="134">
        <v>770</v>
      </c>
      <c r="L213" s="125">
        <v>770</v>
      </c>
    </row>
    <row r="214" spans="1:18" x14ac:dyDescent="0.2">
      <c r="A214" s="126" t="s">
        <v>114</v>
      </c>
      <c r="B214" s="195"/>
      <c r="C214" s="119">
        <v>1946</v>
      </c>
      <c r="D214" s="120">
        <v>1922</v>
      </c>
      <c r="E214" s="119">
        <v>192699</v>
      </c>
      <c r="F214" s="127" t="s">
        <v>357</v>
      </c>
      <c r="G214" s="122" t="s">
        <v>357</v>
      </c>
      <c r="H214" s="121"/>
      <c r="I214" s="122" t="s">
        <v>314</v>
      </c>
      <c r="J214" s="123">
        <v>855</v>
      </c>
      <c r="K214" s="124">
        <v>871</v>
      </c>
      <c r="L214" s="125">
        <v>871</v>
      </c>
      <c r="M214" s="2"/>
    </row>
    <row r="215" spans="1:18" x14ac:dyDescent="0.2">
      <c r="A215" s="126" t="s">
        <v>115</v>
      </c>
      <c r="B215" s="195"/>
      <c r="C215" s="119">
        <v>2487</v>
      </c>
      <c r="D215" s="120">
        <v>2344</v>
      </c>
      <c r="E215" s="119">
        <v>99547</v>
      </c>
      <c r="F215" s="127" t="s">
        <v>357</v>
      </c>
      <c r="G215" s="122" t="s">
        <v>357</v>
      </c>
      <c r="H215" s="128"/>
      <c r="I215" s="122" t="s">
        <v>314</v>
      </c>
      <c r="J215" s="123">
        <v>855</v>
      </c>
      <c r="K215" s="124">
        <v>871</v>
      </c>
      <c r="L215" s="125">
        <v>871</v>
      </c>
      <c r="M215" s="2"/>
    </row>
    <row r="216" spans="1:18" x14ac:dyDescent="0.2">
      <c r="A216" s="126" t="s">
        <v>116</v>
      </c>
      <c r="B216" s="195"/>
      <c r="C216" s="119">
        <v>2411</v>
      </c>
      <c r="D216" s="120">
        <v>2459</v>
      </c>
      <c r="E216" s="119">
        <v>99954</v>
      </c>
      <c r="F216" s="127" t="s">
        <v>314</v>
      </c>
      <c r="G216" s="119">
        <v>40</v>
      </c>
      <c r="H216" s="121"/>
      <c r="I216" s="122">
        <v>551</v>
      </c>
      <c r="J216" s="123">
        <v>625</v>
      </c>
      <c r="K216" s="124">
        <v>638</v>
      </c>
      <c r="L216" s="125">
        <v>675</v>
      </c>
      <c r="M216" s="2"/>
    </row>
    <row r="217" spans="1:18" x14ac:dyDescent="0.2">
      <c r="A217" s="126" t="s">
        <v>117</v>
      </c>
      <c r="B217" s="195"/>
      <c r="C217" s="119">
        <v>1232</v>
      </c>
      <c r="D217" s="120">
        <v>1189</v>
      </c>
      <c r="E217" s="119">
        <v>94352</v>
      </c>
      <c r="F217" s="119">
        <v>23</v>
      </c>
      <c r="G217" s="119">
        <v>15</v>
      </c>
      <c r="H217" s="121"/>
      <c r="I217" s="122">
        <v>167</v>
      </c>
      <c r="J217" s="123">
        <v>855</v>
      </c>
      <c r="K217" s="124">
        <v>855</v>
      </c>
      <c r="L217" s="125">
        <v>867</v>
      </c>
      <c r="M217" s="2"/>
    </row>
    <row r="218" spans="1:18" s="21" customFormat="1" x14ac:dyDescent="0.2">
      <c r="A218" s="129" t="s">
        <v>118</v>
      </c>
      <c r="B218" s="196"/>
      <c r="C218" s="130">
        <v>1460</v>
      </c>
      <c r="D218" s="131">
        <v>1469</v>
      </c>
      <c r="E218" s="130">
        <v>76839</v>
      </c>
      <c r="F218" s="130">
        <v>8</v>
      </c>
      <c r="G218" s="130">
        <v>10</v>
      </c>
      <c r="H218" s="132">
        <f>SUM(D213:D218)</f>
        <v>12557</v>
      </c>
      <c r="I218" s="122">
        <v>466</v>
      </c>
      <c r="J218" s="133">
        <v>855</v>
      </c>
      <c r="K218" s="134">
        <v>855</v>
      </c>
      <c r="L218" s="125">
        <v>867</v>
      </c>
      <c r="N218" s="15"/>
    </row>
    <row r="219" spans="1:18" x14ac:dyDescent="0.2">
      <c r="A219" s="126"/>
      <c r="B219" s="195"/>
      <c r="C219" s="119"/>
      <c r="D219" s="120"/>
      <c r="E219" s="119"/>
      <c r="F219" s="119"/>
      <c r="G219" s="119"/>
      <c r="H219" s="121"/>
      <c r="I219" s="122"/>
      <c r="J219" s="123"/>
      <c r="K219" s="124"/>
      <c r="L219" s="125"/>
      <c r="M219" s="2"/>
    </row>
    <row r="220" spans="1:18" x14ac:dyDescent="0.2">
      <c r="A220" s="118" t="s">
        <v>372</v>
      </c>
      <c r="B220" s="194"/>
      <c r="C220" s="119"/>
      <c r="D220" s="120"/>
      <c r="E220" s="119"/>
      <c r="F220" s="119"/>
      <c r="G220" s="119"/>
      <c r="H220" s="121"/>
      <c r="I220" s="122"/>
      <c r="J220" s="123"/>
      <c r="K220" s="124"/>
      <c r="L220" s="125"/>
      <c r="M220" s="2"/>
    </row>
    <row r="221" spans="1:18" x14ac:dyDescent="0.2">
      <c r="A221" s="126" t="s">
        <v>350</v>
      </c>
      <c r="B221" s="194"/>
      <c r="C221" s="119">
        <v>0</v>
      </c>
      <c r="D221" s="120">
        <v>404</v>
      </c>
      <c r="E221" s="119">
        <v>404</v>
      </c>
      <c r="F221" s="127" t="s">
        <v>314</v>
      </c>
      <c r="G221" s="119">
        <v>41</v>
      </c>
      <c r="H221" s="121"/>
      <c r="I221" s="122" t="s">
        <v>314</v>
      </c>
      <c r="J221" s="123">
        <v>0</v>
      </c>
      <c r="K221" s="124">
        <v>820</v>
      </c>
      <c r="L221" s="125">
        <v>850</v>
      </c>
      <c r="M221" s="2"/>
    </row>
    <row r="222" spans="1:18" s="56" customFormat="1" x14ac:dyDescent="0.2">
      <c r="A222" s="129" t="s">
        <v>376</v>
      </c>
      <c r="B222" s="196"/>
      <c r="C222" s="130">
        <v>859</v>
      </c>
      <c r="D222" s="131">
        <v>822</v>
      </c>
      <c r="E222" s="130">
        <v>2428</v>
      </c>
      <c r="F222" s="122" t="s">
        <v>314</v>
      </c>
      <c r="G222" s="130">
        <v>39</v>
      </c>
      <c r="H222" s="132"/>
      <c r="I222" s="122">
        <v>15</v>
      </c>
      <c r="J222" s="133">
        <v>950</v>
      </c>
      <c r="K222" s="134">
        <v>980</v>
      </c>
      <c r="L222" s="125">
        <v>980</v>
      </c>
      <c r="N222" s="21"/>
      <c r="O222" s="21"/>
      <c r="P222" s="21"/>
      <c r="Q222" s="21"/>
      <c r="R222" s="21"/>
    </row>
    <row r="223" spans="1:18" x14ac:dyDescent="0.2">
      <c r="A223" s="126" t="s">
        <v>119</v>
      </c>
      <c r="B223" s="195"/>
      <c r="C223" s="119">
        <v>1471</v>
      </c>
      <c r="D223" s="120">
        <v>1394</v>
      </c>
      <c r="E223" s="119">
        <v>79222</v>
      </c>
      <c r="F223" s="127" t="s">
        <v>314</v>
      </c>
      <c r="G223" s="119">
        <v>133</v>
      </c>
      <c r="H223" s="121"/>
      <c r="I223" s="122">
        <v>30</v>
      </c>
      <c r="J223" s="123">
        <v>790</v>
      </c>
      <c r="K223" s="124">
        <v>840</v>
      </c>
      <c r="L223" s="125">
        <v>902</v>
      </c>
      <c r="M223" s="2"/>
    </row>
    <row r="224" spans="1:18" x14ac:dyDescent="0.2">
      <c r="A224" s="126" t="s">
        <v>120</v>
      </c>
      <c r="B224" s="195"/>
      <c r="C224" s="119">
        <v>2194</v>
      </c>
      <c r="D224" s="120">
        <v>1985</v>
      </c>
      <c r="E224" s="119">
        <v>67923</v>
      </c>
      <c r="F224" s="119">
        <v>58</v>
      </c>
      <c r="G224" s="119">
        <v>73</v>
      </c>
      <c r="H224" s="121"/>
      <c r="I224" s="122" t="s">
        <v>314</v>
      </c>
      <c r="J224" s="123">
        <v>767</v>
      </c>
      <c r="K224" s="124">
        <v>785.4</v>
      </c>
      <c r="L224" s="125">
        <v>813.55</v>
      </c>
      <c r="M224" s="2"/>
    </row>
    <row r="225" spans="1:14" x14ac:dyDescent="0.2">
      <c r="A225" s="126" t="s">
        <v>121</v>
      </c>
      <c r="B225" s="201" t="s">
        <v>388</v>
      </c>
      <c r="C225" s="143">
        <v>1512</v>
      </c>
      <c r="D225" s="120">
        <v>1210</v>
      </c>
      <c r="E225" s="165">
        <v>66530</v>
      </c>
      <c r="F225" s="119">
        <v>89</v>
      </c>
      <c r="G225" s="119">
        <v>107</v>
      </c>
      <c r="H225" s="128"/>
      <c r="I225" s="122">
        <v>27</v>
      </c>
      <c r="J225" s="123">
        <v>1060</v>
      </c>
      <c r="K225" s="124">
        <v>1060</v>
      </c>
      <c r="L225" s="125">
        <v>1060</v>
      </c>
      <c r="M225" s="2"/>
      <c r="N225" s="15"/>
    </row>
    <row r="226" spans="1:14" s="21" customFormat="1" x14ac:dyDescent="0.2">
      <c r="A226" s="129" t="s">
        <v>122</v>
      </c>
      <c r="B226" s="196"/>
      <c r="C226" s="130">
        <v>1795</v>
      </c>
      <c r="D226" s="131">
        <v>1719</v>
      </c>
      <c r="E226" s="130">
        <v>163886</v>
      </c>
      <c r="F226" s="130">
        <v>100</v>
      </c>
      <c r="G226" s="130">
        <v>140</v>
      </c>
      <c r="H226" s="132">
        <f>SUM(D221:D226)</f>
        <v>7534</v>
      </c>
      <c r="I226" s="122">
        <v>17</v>
      </c>
      <c r="J226" s="133">
        <v>1060</v>
      </c>
      <c r="K226" s="134">
        <v>1060</v>
      </c>
      <c r="L226" s="125">
        <v>1060</v>
      </c>
    </row>
    <row r="227" spans="1:14" x14ac:dyDescent="0.2">
      <c r="A227" s="126"/>
      <c r="B227" s="195"/>
      <c r="C227" s="119"/>
      <c r="D227" s="120"/>
      <c r="E227" s="119"/>
      <c r="F227" s="119"/>
      <c r="G227" s="119"/>
      <c r="H227" s="121"/>
      <c r="I227" s="122"/>
      <c r="J227" s="123"/>
      <c r="K227" s="124"/>
      <c r="L227" s="125"/>
      <c r="M227" s="2"/>
    </row>
    <row r="228" spans="1:14" x14ac:dyDescent="0.2">
      <c r="A228" s="118" t="s">
        <v>304</v>
      </c>
      <c r="B228" s="194"/>
      <c r="C228" s="119"/>
      <c r="D228" s="120"/>
      <c r="E228" s="119"/>
      <c r="F228" s="119"/>
      <c r="G228" s="119"/>
      <c r="H228" s="121"/>
      <c r="I228" s="122"/>
      <c r="J228" s="123"/>
      <c r="K228" s="124"/>
      <c r="L228" s="125"/>
      <c r="M228" s="2"/>
    </row>
    <row r="229" spans="1:14" x14ac:dyDescent="0.2">
      <c r="A229" s="126" t="s">
        <v>123</v>
      </c>
      <c r="B229" s="195"/>
      <c r="C229" s="119">
        <v>1911</v>
      </c>
      <c r="D229" s="120">
        <v>1797</v>
      </c>
      <c r="E229" s="119">
        <v>136985</v>
      </c>
      <c r="F229" s="127" t="s">
        <v>314</v>
      </c>
      <c r="G229" s="119">
        <v>28</v>
      </c>
      <c r="H229" s="121"/>
      <c r="I229" s="122" t="s">
        <v>314</v>
      </c>
      <c r="J229" s="123">
        <v>772</v>
      </c>
      <c r="K229" s="124">
        <v>788</v>
      </c>
      <c r="L229" s="125">
        <v>878</v>
      </c>
      <c r="M229" s="2"/>
    </row>
    <row r="230" spans="1:14" s="21" customFormat="1" x14ac:dyDescent="0.2">
      <c r="A230" s="129" t="s">
        <v>124</v>
      </c>
      <c r="B230" s="196"/>
      <c r="C230" s="130">
        <v>1781</v>
      </c>
      <c r="D230" s="131">
        <v>1699</v>
      </c>
      <c r="E230" s="130">
        <v>116104</v>
      </c>
      <c r="F230" s="130">
        <v>81</v>
      </c>
      <c r="G230" s="130">
        <v>92</v>
      </c>
      <c r="H230" s="163"/>
      <c r="I230" s="122">
        <v>67</v>
      </c>
      <c r="J230" s="133">
        <v>1070</v>
      </c>
      <c r="K230" s="134">
        <v>1070</v>
      </c>
      <c r="L230" s="125">
        <v>1118</v>
      </c>
    </row>
    <row r="231" spans="1:14" x14ac:dyDescent="0.2">
      <c r="A231" s="126" t="s">
        <v>337</v>
      </c>
      <c r="B231" s="195"/>
      <c r="C231" s="119">
        <v>896</v>
      </c>
      <c r="D231" s="120">
        <v>944</v>
      </c>
      <c r="E231" s="119">
        <v>2716</v>
      </c>
      <c r="F231" s="119">
        <v>47</v>
      </c>
      <c r="G231" s="119">
        <v>54</v>
      </c>
      <c r="H231" s="132">
        <f>SUM(D229:D231)</f>
        <v>4440</v>
      </c>
      <c r="I231" s="122">
        <v>48</v>
      </c>
      <c r="J231" s="123">
        <v>899</v>
      </c>
      <c r="K231" s="124">
        <v>899</v>
      </c>
      <c r="L231" s="125">
        <v>899</v>
      </c>
      <c r="M231" s="2"/>
    </row>
    <row r="232" spans="1:14" x14ac:dyDescent="0.2">
      <c r="A232" s="126"/>
      <c r="B232" s="195"/>
      <c r="C232" s="119"/>
      <c r="D232" s="120"/>
      <c r="E232" s="119"/>
      <c r="F232" s="119"/>
      <c r="G232" s="119"/>
      <c r="H232" s="121"/>
      <c r="I232" s="122"/>
      <c r="J232" s="123"/>
      <c r="K232" s="124"/>
      <c r="L232" s="125"/>
      <c r="M232" s="2"/>
    </row>
    <row r="233" spans="1:14" x14ac:dyDescent="0.2">
      <c r="A233" s="118" t="s">
        <v>125</v>
      </c>
      <c r="B233" s="194"/>
      <c r="C233" s="119"/>
      <c r="D233" s="120"/>
      <c r="E233" s="119"/>
      <c r="F233" s="119"/>
      <c r="G233" s="119"/>
      <c r="H233" s="121"/>
      <c r="I233" s="122"/>
      <c r="J233" s="123"/>
      <c r="K233" s="124"/>
      <c r="L233" s="125"/>
      <c r="M233" s="2"/>
    </row>
    <row r="234" spans="1:14" x14ac:dyDescent="0.2">
      <c r="A234" s="126" t="s">
        <v>126</v>
      </c>
      <c r="B234" s="195"/>
      <c r="C234" s="119">
        <v>1581</v>
      </c>
      <c r="D234" s="120">
        <v>1544</v>
      </c>
      <c r="E234" s="119">
        <v>82422</v>
      </c>
      <c r="F234" s="122" t="s">
        <v>314</v>
      </c>
      <c r="G234" s="122" t="s">
        <v>314</v>
      </c>
      <c r="H234" s="121">
        <v>1544</v>
      </c>
      <c r="I234" s="122">
        <v>2</v>
      </c>
      <c r="J234" s="133">
        <v>760</v>
      </c>
      <c r="K234" s="124">
        <v>800</v>
      </c>
      <c r="L234" s="125">
        <v>800</v>
      </c>
      <c r="M234" s="2"/>
    </row>
    <row r="235" spans="1:14" x14ac:dyDescent="0.2">
      <c r="A235" s="126"/>
      <c r="B235" s="195"/>
      <c r="C235" s="119"/>
      <c r="D235" s="120"/>
      <c r="E235" s="119"/>
      <c r="F235" s="119"/>
      <c r="G235" s="119"/>
      <c r="H235" s="121"/>
      <c r="I235" s="122"/>
      <c r="J235" s="123"/>
      <c r="K235" s="124"/>
      <c r="L235" s="125"/>
      <c r="M235" s="2"/>
    </row>
    <row r="236" spans="1:14" x14ac:dyDescent="0.2">
      <c r="A236" s="118" t="s">
        <v>373</v>
      </c>
      <c r="B236" s="194"/>
      <c r="C236" s="119"/>
      <c r="D236" s="120"/>
      <c r="E236" s="119"/>
      <c r="F236" s="119"/>
      <c r="G236" s="119"/>
      <c r="H236" s="121"/>
      <c r="I236" s="122"/>
      <c r="J236" s="123"/>
      <c r="K236" s="124"/>
      <c r="L236" s="125"/>
      <c r="M236" s="2"/>
    </row>
    <row r="237" spans="1:14" x14ac:dyDescent="0.2">
      <c r="A237" s="126" t="s">
        <v>321</v>
      </c>
      <c r="B237" s="195"/>
      <c r="C237" s="119">
        <v>234</v>
      </c>
      <c r="D237" s="120">
        <v>757</v>
      </c>
      <c r="E237" s="119">
        <v>991</v>
      </c>
      <c r="F237" s="119">
        <v>1</v>
      </c>
      <c r="G237" s="119">
        <v>10</v>
      </c>
      <c r="H237" s="121"/>
      <c r="I237" s="122">
        <v>14</v>
      </c>
      <c r="J237" s="123">
        <v>795</v>
      </c>
      <c r="K237" s="124">
        <v>820</v>
      </c>
      <c r="L237" s="125">
        <v>820</v>
      </c>
      <c r="M237" s="2"/>
    </row>
    <row r="238" spans="1:14" x14ac:dyDescent="0.2">
      <c r="A238" s="126" t="s">
        <v>127</v>
      </c>
      <c r="B238" s="195"/>
      <c r="C238" s="119">
        <v>2639</v>
      </c>
      <c r="D238" s="120">
        <v>2530</v>
      </c>
      <c r="E238" s="119">
        <v>109500</v>
      </c>
      <c r="F238" s="119">
        <v>0</v>
      </c>
      <c r="G238" s="119">
        <v>5</v>
      </c>
      <c r="H238" s="121"/>
      <c r="I238" s="122">
        <v>53</v>
      </c>
      <c r="J238" s="123">
        <v>678</v>
      </c>
      <c r="K238" s="124">
        <v>730</v>
      </c>
      <c r="L238" s="125">
        <v>755</v>
      </c>
      <c r="M238" s="2"/>
    </row>
    <row r="239" spans="1:14" x14ac:dyDescent="0.2">
      <c r="A239" s="126" t="s">
        <v>355</v>
      </c>
      <c r="B239" s="195"/>
      <c r="C239" s="119">
        <v>1371</v>
      </c>
      <c r="D239" s="120">
        <v>1444</v>
      </c>
      <c r="E239" s="119">
        <v>3813</v>
      </c>
      <c r="F239" s="119">
        <v>0</v>
      </c>
      <c r="G239" s="119">
        <v>45</v>
      </c>
      <c r="H239" s="121"/>
      <c r="I239" s="122">
        <v>39</v>
      </c>
      <c r="J239" s="123">
        <v>745</v>
      </c>
      <c r="K239" s="124">
        <v>770</v>
      </c>
      <c r="L239" s="125">
        <v>770</v>
      </c>
      <c r="M239" s="2"/>
    </row>
    <row r="240" spans="1:14" s="21" customFormat="1" x14ac:dyDescent="0.2">
      <c r="A240" s="129" t="s">
        <v>128</v>
      </c>
      <c r="B240" s="196"/>
      <c r="C240" s="130">
        <v>2371</v>
      </c>
      <c r="D240" s="131">
        <v>2227</v>
      </c>
      <c r="E240" s="130">
        <v>146444</v>
      </c>
      <c r="F240" s="122" t="s">
        <v>314</v>
      </c>
      <c r="G240" s="122" t="s">
        <v>314</v>
      </c>
      <c r="H240" s="135"/>
      <c r="I240" s="122" t="s">
        <v>314</v>
      </c>
      <c r="J240" s="133">
        <v>686</v>
      </c>
      <c r="K240" s="134">
        <v>738.5</v>
      </c>
      <c r="L240" s="125">
        <v>783.5</v>
      </c>
    </row>
    <row r="241" spans="1:18" x14ac:dyDescent="0.2">
      <c r="A241" s="126" t="s">
        <v>129</v>
      </c>
      <c r="B241" s="195"/>
      <c r="C241" s="119">
        <v>1816</v>
      </c>
      <c r="D241" s="120">
        <v>1753</v>
      </c>
      <c r="E241" s="119">
        <v>231555</v>
      </c>
      <c r="F241" s="119">
        <v>20</v>
      </c>
      <c r="G241" s="119">
        <v>47</v>
      </c>
      <c r="H241" s="121"/>
      <c r="I241" s="122" t="s">
        <v>314</v>
      </c>
      <c r="J241" s="123">
        <v>667</v>
      </c>
      <c r="K241" s="124">
        <v>680</v>
      </c>
      <c r="L241" s="171">
        <v>725</v>
      </c>
      <c r="M241" s="2"/>
    </row>
    <row r="242" spans="1:18" x14ac:dyDescent="0.2">
      <c r="A242" s="129" t="s">
        <v>361</v>
      </c>
      <c r="B242" s="195"/>
      <c r="C242" s="119">
        <v>0</v>
      </c>
      <c r="D242" s="120">
        <v>469</v>
      </c>
      <c r="E242" s="119">
        <v>469</v>
      </c>
      <c r="F242" s="119">
        <v>0</v>
      </c>
      <c r="G242" s="119">
        <v>248</v>
      </c>
      <c r="H242" s="121"/>
      <c r="I242" s="122" t="s">
        <v>314</v>
      </c>
      <c r="J242" s="123">
        <v>795</v>
      </c>
      <c r="K242" s="124">
        <v>795</v>
      </c>
      <c r="L242" s="171">
        <v>845</v>
      </c>
      <c r="M242" s="2"/>
    </row>
    <row r="243" spans="1:18" x14ac:dyDescent="0.2">
      <c r="A243" s="129" t="s">
        <v>250</v>
      </c>
      <c r="B243" s="195"/>
      <c r="C243" s="119">
        <v>1048</v>
      </c>
      <c r="D243" s="120">
        <v>735</v>
      </c>
      <c r="E243" s="119">
        <v>13919</v>
      </c>
      <c r="F243" s="119">
        <v>9</v>
      </c>
      <c r="G243" s="119">
        <v>47</v>
      </c>
      <c r="H243" s="121">
        <f>SUM(D237:D243)</f>
        <v>9915</v>
      </c>
      <c r="I243" s="122">
        <v>17</v>
      </c>
      <c r="J243" s="123">
        <v>990</v>
      </c>
      <c r="K243" s="124">
        <v>999</v>
      </c>
      <c r="L243" s="125">
        <v>999</v>
      </c>
      <c r="M243" s="2"/>
    </row>
    <row r="244" spans="1:18" x14ac:dyDescent="0.2">
      <c r="A244" s="126"/>
      <c r="B244" s="195"/>
      <c r="C244" s="144"/>
      <c r="D244" s="120"/>
      <c r="E244" s="145"/>
      <c r="F244" s="145"/>
      <c r="G244" s="145"/>
      <c r="H244" s="128"/>
      <c r="I244" s="135"/>
      <c r="J244" s="146"/>
      <c r="K244" s="124"/>
      <c r="L244" s="147"/>
    </row>
    <row r="245" spans="1:18" x14ac:dyDescent="0.2">
      <c r="A245" s="118" t="s">
        <v>294</v>
      </c>
      <c r="B245" s="194"/>
      <c r="C245" s="119"/>
      <c r="D245" s="120"/>
      <c r="E245" s="119"/>
      <c r="F245" s="119"/>
      <c r="G245" s="119"/>
      <c r="H245" s="121"/>
      <c r="I245" s="122"/>
      <c r="J245" s="123"/>
      <c r="K245" s="124"/>
      <c r="L245" s="125"/>
      <c r="M245" s="2"/>
    </row>
    <row r="246" spans="1:18" x14ac:dyDescent="0.2">
      <c r="A246" s="126" t="s">
        <v>290</v>
      </c>
      <c r="B246" s="195"/>
      <c r="C246" s="119">
        <v>1538</v>
      </c>
      <c r="D246" s="120">
        <v>1549</v>
      </c>
      <c r="E246" s="119">
        <v>6890</v>
      </c>
      <c r="F246" s="119">
        <v>106</v>
      </c>
      <c r="G246" s="119">
        <v>325</v>
      </c>
      <c r="H246" s="121"/>
      <c r="I246" s="122" t="s">
        <v>314</v>
      </c>
      <c r="J246" s="123">
        <v>990</v>
      </c>
      <c r="K246" s="124">
        <v>1015</v>
      </c>
      <c r="L246" s="125">
        <v>1070</v>
      </c>
      <c r="M246" s="2"/>
    </row>
    <row r="247" spans="1:18" x14ac:dyDescent="0.2">
      <c r="A247" s="126" t="s">
        <v>130</v>
      </c>
      <c r="B247" s="195"/>
      <c r="C247" s="119">
        <v>1106</v>
      </c>
      <c r="D247" s="120">
        <v>1077</v>
      </c>
      <c r="E247" s="119">
        <v>17439</v>
      </c>
      <c r="F247" s="127" t="s">
        <v>314</v>
      </c>
      <c r="G247" s="119">
        <v>148</v>
      </c>
      <c r="H247" s="121"/>
      <c r="I247" s="122">
        <v>41</v>
      </c>
      <c r="J247" s="123">
        <v>895</v>
      </c>
      <c r="K247" s="124">
        <v>895</v>
      </c>
      <c r="L247" s="125">
        <v>895</v>
      </c>
      <c r="M247" s="2"/>
    </row>
    <row r="248" spans="1:18" s="21" customFormat="1" x14ac:dyDescent="0.2">
      <c r="A248" s="129" t="s">
        <v>131</v>
      </c>
      <c r="B248" s="196"/>
      <c r="C248" s="130">
        <v>1877</v>
      </c>
      <c r="D248" s="131">
        <v>1583</v>
      </c>
      <c r="E248" s="130">
        <v>174978</v>
      </c>
      <c r="F248" s="130">
        <v>338</v>
      </c>
      <c r="G248" s="130">
        <v>106</v>
      </c>
      <c r="H248" s="132">
        <f>SUM(D246:D248)</f>
        <v>4209</v>
      </c>
      <c r="I248" s="122">
        <v>57</v>
      </c>
      <c r="J248" s="133">
        <v>1070</v>
      </c>
      <c r="K248" s="134">
        <v>1070</v>
      </c>
      <c r="L248" s="125">
        <v>1093</v>
      </c>
    </row>
    <row r="249" spans="1:18" x14ac:dyDescent="0.2">
      <c r="A249" s="126"/>
      <c r="B249" s="195"/>
      <c r="C249" s="119"/>
      <c r="D249" s="120"/>
      <c r="E249" s="119"/>
      <c r="F249" s="119"/>
      <c r="G249" s="119"/>
      <c r="H249" s="121"/>
      <c r="I249" s="122"/>
      <c r="J249" s="123"/>
      <c r="K249" s="124"/>
      <c r="L249" s="125"/>
      <c r="M249" s="2"/>
    </row>
    <row r="250" spans="1:18" x14ac:dyDescent="0.2">
      <c r="A250" s="118" t="s">
        <v>132</v>
      </c>
      <c r="B250" s="194"/>
      <c r="C250" s="119"/>
      <c r="D250" s="120"/>
      <c r="E250" s="119"/>
      <c r="F250" s="119"/>
      <c r="G250" s="119"/>
      <c r="H250" s="121"/>
      <c r="I250" s="122"/>
      <c r="J250" s="123"/>
      <c r="K250" s="124"/>
      <c r="L250" s="125"/>
      <c r="M250" s="2"/>
    </row>
    <row r="251" spans="1:18" s="21" customFormat="1" x14ac:dyDescent="0.2">
      <c r="A251" s="129" t="s">
        <v>133</v>
      </c>
      <c r="B251" s="196"/>
      <c r="C251" s="130">
        <v>1933</v>
      </c>
      <c r="D251" s="131">
        <v>1967</v>
      </c>
      <c r="E251" s="130">
        <v>114311</v>
      </c>
      <c r="F251" s="130">
        <v>35</v>
      </c>
      <c r="G251" s="130">
        <v>80</v>
      </c>
      <c r="H251" s="135"/>
      <c r="I251" s="122">
        <v>43</v>
      </c>
      <c r="J251" s="133">
        <v>737</v>
      </c>
      <c r="K251" s="134">
        <v>766</v>
      </c>
      <c r="L251" s="125">
        <v>824</v>
      </c>
    </row>
    <row r="252" spans="1:18" x14ac:dyDescent="0.2">
      <c r="A252" s="126" t="s">
        <v>244</v>
      </c>
      <c r="B252" s="195"/>
      <c r="C252" s="119">
        <v>1566</v>
      </c>
      <c r="D252" s="120">
        <v>1605</v>
      </c>
      <c r="E252" s="119">
        <v>23634</v>
      </c>
      <c r="F252" s="119">
        <v>90</v>
      </c>
      <c r="G252" s="119">
        <v>88</v>
      </c>
      <c r="H252" s="121">
        <f>SUM(D251:D252)</f>
        <v>3572</v>
      </c>
      <c r="I252" s="122">
        <v>56</v>
      </c>
      <c r="J252" s="123">
        <v>890</v>
      </c>
      <c r="K252" s="124">
        <v>924</v>
      </c>
      <c r="L252" s="125">
        <v>924</v>
      </c>
      <c r="M252" s="2"/>
    </row>
    <row r="253" spans="1:18" x14ac:dyDescent="0.2">
      <c r="A253" s="126"/>
      <c r="B253" s="195"/>
      <c r="C253" s="144"/>
      <c r="D253" s="120"/>
      <c r="E253" s="145"/>
      <c r="F253" s="145"/>
      <c r="G253" s="145"/>
      <c r="H253" s="128"/>
      <c r="I253" s="135"/>
      <c r="J253" s="146"/>
      <c r="K253" s="124"/>
      <c r="L253" s="147"/>
    </row>
    <row r="254" spans="1:18" x14ac:dyDescent="0.2">
      <c r="A254" s="118" t="s">
        <v>280</v>
      </c>
      <c r="B254" s="194"/>
      <c r="C254" s="119"/>
      <c r="D254" s="120"/>
      <c r="E254" s="119"/>
      <c r="F254" s="119"/>
      <c r="G254" s="119"/>
      <c r="H254" s="121"/>
      <c r="I254" s="122"/>
      <c r="J254" s="123"/>
      <c r="K254" s="124"/>
      <c r="L254" s="125"/>
      <c r="M254" s="2"/>
    </row>
    <row r="255" spans="1:18" s="42" customFormat="1" x14ac:dyDescent="0.2">
      <c r="A255" s="126" t="s">
        <v>2</v>
      </c>
      <c r="B255" s="195"/>
      <c r="C255" s="119">
        <v>1579</v>
      </c>
      <c r="D255" s="120">
        <v>1474</v>
      </c>
      <c r="E255" s="119">
        <v>133022</v>
      </c>
      <c r="F255" s="127" t="s">
        <v>314</v>
      </c>
      <c r="G255" s="119">
        <v>16</v>
      </c>
      <c r="H255" s="121"/>
      <c r="I255" s="122">
        <v>45</v>
      </c>
      <c r="J255" s="123">
        <v>915</v>
      </c>
      <c r="K255" s="124">
        <v>934</v>
      </c>
      <c r="L255" s="125">
        <v>934</v>
      </c>
      <c r="N255" s="67"/>
      <c r="O255" s="67"/>
      <c r="P255" s="67"/>
      <c r="Q255" s="67"/>
      <c r="R255" s="67"/>
    </row>
    <row r="256" spans="1:18" s="42" customFormat="1" x14ac:dyDescent="0.2">
      <c r="A256" s="126" t="s">
        <v>281</v>
      </c>
      <c r="B256" s="195"/>
      <c r="C256" s="127">
        <v>739</v>
      </c>
      <c r="D256" s="140">
        <v>830</v>
      </c>
      <c r="E256" s="127">
        <v>6307</v>
      </c>
      <c r="F256" s="119">
        <v>52</v>
      </c>
      <c r="G256" s="119">
        <v>34</v>
      </c>
      <c r="H256" s="121"/>
      <c r="I256" s="122">
        <v>18</v>
      </c>
      <c r="J256" s="123">
        <v>875</v>
      </c>
      <c r="K256" s="124">
        <v>909</v>
      </c>
      <c r="L256" s="125">
        <v>909</v>
      </c>
      <c r="N256" s="67"/>
      <c r="O256" s="67"/>
      <c r="P256" s="67"/>
      <c r="Q256" s="67"/>
      <c r="R256" s="67"/>
    </row>
    <row r="257" spans="1:18" s="42" customFormat="1" x14ac:dyDescent="0.2">
      <c r="A257" s="126" t="s">
        <v>295</v>
      </c>
      <c r="B257" s="195"/>
      <c r="C257" s="127">
        <v>1056</v>
      </c>
      <c r="D257" s="140">
        <v>1063</v>
      </c>
      <c r="E257" s="127">
        <v>5600</v>
      </c>
      <c r="F257" s="127" t="s">
        <v>314</v>
      </c>
      <c r="G257" s="119">
        <v>89</v>
      </c>
      <c r="H257" s="121"/>
      <c r="I257" s="122" t="s">
        <v>314</v>
      </c>
      <c r="J257" s="123">
        <v>850</v>
      </c>
      <c r="K257" s="124">
        <v>875</v>
      </c>
      <c r="L257" s="125">
        <v>875</v>
      </c>
      <c r="N257" s="67"/>
      <c r="O257" s="67"/>
      <c r="P257" s="67"/>
      <c r="Q257" s="67"/>
      <c r="R257" s="67"/>
    </row>
    <row r="258" spans="1:18" s="21" customFormat="1" x14ac:dyDescent="0.2">
      <c r="A258" s="129" t="s">
        <v>134</v>
      </c>
      <c r="B258" s="205" t="s">
        <v>388</v>
      </c>
      <c r="C258" s="165">
        <v>2072</v>
      </c>
      <c r="D258" s="131">
        <v>1960</v>
      </c>
      <c r="E258" s="172">
        <v>110682</v>
      </c>
      <c r="F258" s="122" t="s">
        <v>314</v>
      </c>
      <c r="G258" s="122" t="s">
        <v>314</v>
      </c>
      <c r="H258" s="135"/>
      <c r="I258" s="122" t="s">
        <v>314</v>
      </c>
      <c r="J258" s="133">
        <v>715</v>
      </c>
      <c r="K258" s="134">
        <v>795</v>
      </c>
      <c r="L258" s="125">
        <v>795</v>
      </c>
      <c r="N258" s="7"/>
      <c r="O258" s="15"/>
      <c r="P258" s="15"/>
      <c r="Q258" s="15"/>
    </row>
    <row r="259" spans="1:18" s="42" customFormat="1" x14ac:dyDescent="0.2">
      <c r="A259" s="126" t="s">
        <v>272</v>
      </c>
      <c r="B259" s="195"/>
      <c r="C259" s="130">
        <v>1359</v>
      </c>
      <c r="D259" s="131">
        <v>1400</v>
      </c>
      <c r="E259" s="119">
        <v>73488</v>
      </c>
      <c r="F259" s="119">
        <v>132</v>
      </c>
      <c r="G259" s="119">
        <v>145</v>
      </c>
      <c r="H259" s="137"/>
      <c r="I259" s="122" t="s">
        <v>314</v>
      </c>
      <c r="J259" s="133">
        <v>947</v>
      </c>
      <c r="K259" s="124">
        <v>978</v>
      </c>
      <c r="L259" s="125">
        <v>978</v>
      </c>
      <c r="N259" s="67"/>
      <c r="O259" s="67"/>
      <c r="P259" s="67"/>
      <c r="Q259" s="67"/>
      <c r="R259" s="67"/>
    </row>
    <row r="260" spans="1:18" x14ac:dyDescent="0.2">
      <c r="A260" s="126" t="s">
        <v>135</v>
      </c>
      <c r="B260" s="195"/>
      <c r="C260" s="119">
        <v>1750</v>
      </c>
      <c r="D260" s="120">
        <v>1623</v>
      </c>
      <c r="E260" s="119">
        <v>68848</v>
      </c>
      <c r="F260" s="127" t="s">
        <v>314</v>
      </c>
      <c r="G260" s="122" t="s">
        <v>314</v>
      </c>
      <c r="H260" s="121">
        <f>SUM(D255:D260)</f>
        <v>8350</v>
      </c>
      <c r="I260" s="122" t="s">
        <v>314</v>
      </c>
      <c r="J260" s="123">
        <v>750</v>
      </c>
      <c r="K260" s="124">
        <v>765</v>
      </c>
      <c r="L260" s="125">
        <v>815</v>
      </c>
      <c r="M260" s="2"/>
    </row>
    <row r="261" spans="1:18" ht="11.25" customHeight="1" x14ac:dyDescent="0.2">
      <c r="A261" s="136"/>
      <c r="B261" s="195"/>
      <c r="C261" s="119"/>
      <c r="D261" s="120"/>
      <c r="E261" s="119"/>
      <c r="F261" s="119"/>
      <c r="G261" s="145"/>
      <c r="H261" s="121"/>
      <c r="I261" s="122"/>
      <c r="J261" s="123"/>
      <c r="K261" s="124"/>
      <c r="L261" s="125"/>
      <c r="M261" s="2"/>
    </row>
    <row r="262" spans="1:18" x14ac:dyDescent="0.2">
      <c r="A262" s="118" t="s">
        <v>279</v>
      </c>
      <c r="B262" s="194"/>
      <c r="C262" s="119"/>
      <c r="D262" s="120"/>
      <c r="E262" s="119"/>
      <c r="F262" s="119"/>
      <c r="G262" s="145"/>
      <c r="H262" s="121"/>
      <c r="I262" s="122"/>
      <c r="J262" s="123"/>
      <c r="K262" s="124"/>
      <c r="L262" s="125"/>
      <c r="M262" s="2"/>
    </row>
    <row r="263" spans="1:18" x14ac:dyDescent="0.2">
      <c r="A263" s="126" t="s">
        <v>136</v>
      </c>
      <c r="B263" s="195"/>
      <c r="C263" s="119">
        <v>2087</v>
      </c>
      <c r="D263" s="120">
        <v>2213</v>
      </c>
      <c r="E263" s="119">
        <v>59904</v>
      </c>
      <c r="F263" s="119">
        <v>353</v>
      </c>
      <c r="G263" s="130">
        <v>563</v>
      </c>
      <c r="H263" s="121"/>
      <c r="I263" s="122">
        <v>42</v>
      </c>
      <c r="J263" s="123">
        <v>700</v>
      </c>
      <c r="K263" s="124">
        <v>715</v>
      </c>
      <c r="L263" s="125">
        <v>745</v>
      </c>
      <c r="M263" s="2"/>
    </row>
    <row r="264" spans="1:18" x14ac:dyDescent="0.2">
      <c r="A264" s="126" t="s">
        <v>296</v>
      </c>
      <c r="B264" s="195"/>
      <c r="C264" s="119">
        <v>864</v>
      </c>
      <c r="D264" s="120">
        <v>870</v>
      </c>
      <c r="E264" s="119">
        <v>3951</v>
      </c>
      <c r="F264" s="119">
        <v>46</v>
      </c>
      <c r="G264" s="130">
        <v>27</v>
      </c>
      <c r="H264" s="121"/>
      <c r="I264" s="122">
        <v>31</v>
      </c>
      <c r="J264" s="123">
        <v>685</v>
      </c>
      <c r="K264" s="124">
        <v>715</v>
      </c>
      <c r="L264" s="125">
        <v>715</v>
      </c>
      <c r="M264" s="2"/>
    </row>
    <row r="265" spans="1:18" s="63" customFormat="1" x14ac:dyDescent="0.2">
      <c r="A265" s="129" t="s">
        <v>137</v>
      </c>
      <c r="B265" s="196"/>
      <c r="C265" s="130">
        <v>1689</v>
      </c>
      <c r="D265" s="131">
        <v>1658</v>
      </c>
      <c r="E265" s="130">
        <v>69176</v>
      </c>
      <c r="F265" s="122" t="s">
        <v>314</v>
      </c>
      <c r="G265" s="122" t="s">
        <v>314</v>
      </c>
      <c r="H265" s="132"/>
      <c r="I265" s="122" t="s">
        <v>314</v>
      </c>
      <c r="J265" s="133">
        <v>712</v>
      </c>
      <c r="K265" s="134">
        <v>744</v>
      </c>
      <c r="L265" s="125">
        <v>744</v>
      </c>
      <c r="N265" s="7"/>
      <c r="O265" s="7"/>
      <c r="P265" s="7"/>
      <c r="Q265" s="7"/>
      <c r="R265" s="7"/>
    </row>
    <row r="266" spans="1:18" x14ac:dyDescent="0.2">
      <c r="A266" s="126" t="s">
        <v>138</v>
      </c>
      <c r="B266" s="195"/>
      <c r="C266" s="119">
        <v>1911</v>
      </c>
      <c r="D266" s="120">
        <v>1796</v>
      </c>
      <c r="E266" s="119">
        <v>69388</v>
      </c>
      <c r="F266" s="119">
        <v>18</v>
      </c>
      <c r="G266" s="130">
        <v>41</v>
      </c>
      <c r="H266" s="128"/>
      <c r="I266" s="122">
        <v>4</v>
      </c>
      <c r="J266" s="123">
        <v>720</v>
      </c>
      <c r="K266" s="124">
        <v>740</v>
      </c>
      <c r="L266" s="125">
        <v>740</v>
      </c>
      <c r="M266" s="2"/>
    </row>
    <row r="267" spans="1:18" x14ac:dyDescent="0.2">
      <c r="A267" s="126" t="s">
        <v>139</v>
      </c>
      <c r="B267" s="195"/>
      <c r="C267" s="119">
        <v>2445</v>
      </c>
      <c r="D267" s="120">
        <v>2195</v>
      </c>
      <c r="E267" s="119">
        <v>141657</v>
      </c>
      <c r="F267" s="127" t="s">
        <v>314</v>
      </c>
      <c r="G267" s="127" t="s">
        <v>314</v>
      </c>
      <c r="H267" s="121">
        <f>SUM(D263:D267)</f>
        <v>8732</v>
      </c>
      <c r="I267" s="122" t="s">
        <v>314</v>
      </c>
      <c r="J267" s="133">
        <v>690</v>
      </c>
      <c r="K267" s="124">
        <v>715</v>
      </c>
      <c r="L267" s="125">
        <v>715</v>
      </c>
      <c r="M267" s="2"/>
    </row>
    <row r="268" spans="1:18" ht="12" customHeight="1" x14ac:dyDescent="0.2">
      <c r="A268" s="126"/>
      <c r="B268" s="195"/>
      <c r="C268" s="119"/>
      <c r="D268" s="120"/>
      <c r="E268" s="119"/>
      <c r="F268" s="119"/>
      <c r="G268" s="119"/>
      <c r="H268" s="121"/>
      <c r="I268" s="122"/>
      <c r="J268" s="123"/>
      <c r="K268" s="124"/>
      <c r="L268" s="125"/>
      <c r="M268" s="2"/>
    </row>
    <row r="269" spans="1:18" x14ac:dyDescent="0.2">
      <c r="A269" s="118" t="s">
        <v>297</v>
      </c>
      <c r="B269" s="194"/>
      <c r="C269" s="119"/>
      <c r="D269" s="120"/>
      <c r="E269" s="119"/>
      <c r="F269" s="119"/>
      <c r="G269" s="119"/>
      <c r="H269" s="121"/>
      <c r="I269" s="122"/>
      <c r="J269" s="123"/>
      <c r="K269" s="124"/>
      <c r="L269" s="125"/>
      <c r="M269" s="2"/>
    </row>
    <row r="270" spans="1:18" x14ac:dyDescent="0.2">
      <c r="A270" s="126" t="s">
        <v>255</v>
      </c>
      <c r="B270" s="195"/>
      <c r="C270" s="119">
        <v>2345</v>
      </c>
      <c r="D270" s="120">
        <v>2295</v>
      </c>
      <c r="E270" s="119">
        <v>55899</v>
      </c>
      <c r="F270" s="119">
        <v>52</v>
      </c>
      <c r="G270" s="119">
        <v>36</v>
      </c>
      <c r="H270" s="121"/>
      <c r="I270" s="122">
        <v>61</v>
      </c>
      <c r="J270" s="123">
        <v>945</v>
      </c>
      <c r="K270" s="124">
        <v>985</v>
      </c>
      <c r="L270" s="125">
        <v>985</v>
      </c>
      <c r="M270" s="2"/>
    </row>
    <row r="271" spans="1:18" x14ac:dyDescent="0.2">
      <c r="A271" s="126" t="s">
        <v>140</v>
      </c>
      <c r="B271" s="195"/>
      <c r="C271" s="119">
        <v>960</v>
      </c>
      <c r="D271" s="120">
        <v>862</v>
      </c>
      <c r="E271" s="119">
        <v>132757</v>
      </c>
      <c r="F271" s="119">
        <v>114</v>
      </c>
      <c r="G271" s="119">
        <v>99</v>
      </c>
      <c r="H271" s="128"/>
      <c r="I271" s="122">
        <v>21</v>
      </c>
      <c r="J271" s="123">
        <v>730</v>
      </c>
      <c r="K271" s="124">
        <v>750</v>
      </c>
      <c r="L271" s="125">
        <v>964</v>
      </c>
      <c r="M271" s="2"/>
    </row>
    <row r="272" spans="1:18" x14ac:dyDescent="0.2">
      <c r="A272" s="126" t="s">
        <v>324</v>
      </c>
      <c r="B272" s="195"/>
      <c r="C272" s="119">
        <v>1928</v>
      </c>
      <c r="D272" s="120">
        <v>1871</v>
      </c>
      <c r="E272" s="119">
        <v>15784</v>
      </c>
      <c r="F272" s="119">
        <v>83</v>
      </c>
      <c r="G272" s="119">
        <v>1</v>
      </c>
      <c r="H272" s="128"/>
      <c r="I272" s="122">
        <v>62</v>
      </c>
      <c r="J272" s="123">
        <v>730</v>
      </c>
      <c r="K272" s="124">
        <v>750</v>
      </c>
      <c r="L272" s="125">
        <v>795</v>
      </c>
      <c r="M272" s="2"/>
    </row>
    <row r="273" spans="1:18" x14ac:dyDescent="0.2">
      <c r="A273" s="126" t="s">
        <v>312</v>
      </c>
      <c r="B273" s="195"/>
      <c r="C273" s="119">
        <v>1292</v>
      </c>
      <c r="D273" s="120">
        <v>1230</v>
      </c>
      <c r="E273" s="119">
        <v>4513</v>
      </c>
      <c r="F273" s="119">
        <v>211</v>
      </c>
      <c r="G273" s="119">
        <v>196</v>
      </c>
      <c r="H273" s="121">
        <f>SUM(D270:D273)</f>
        <v>6258</v>
      </c>
      <c r="I273" s="122">
        <v>14</v>
      </c>
      <c r="J273" s="123">
        <v>850</v>
      </c>
      <c r="K273" s="124">
        <v>875</v>
      </c>
      <c r="L273" s="125">
        <v>922</v>
      </c>
      <c r="M273" s="2"/>
    </row>
    <row r="274" spans="1:18" ht="12.75" customHeight="1" x14ac:dyDescent="0.2">
      <c r="A274" s="136"/>
      <c r="B274" s="195"/>
      <c r="C274" s="119"/>
      <c r="D274" s="120"/>
      <c r="E274" s="119"/>
      <c r="F274" s="119"/>
      <c r="G274" s="119"/>
      <c r="H274" s="121"/>
      <c r="I274" s="122"/>
      <c r="J274" s="123"/>
      <c r="K274" s="124"/>
      <c r="L274" s="125"/>
      <c r="M274" s="2"/>
    </row>
    <row r="275" spans="1:18" x14ac:dyDescent="0.2">
      <c r="A275" s="118" t="s">
        <v>141</v>
      </c>
      <c r="B275" s="194"/>
      <c r="C275" s="119"/>
      <c r="D275" s="120"/>
      <c r="E275" s="119"/>
      <c r="F275" s="119"/>
      <c r="G275" s="119"/>
      <c r="H275" s="121"/>
      <c r="I275" s="122"/>
      <c r="J275" s="123"/>
      <c r="K275" s="124"/>
      <c r="L275" s="125"/>
      <c r="M275" s="2"/>
    </row>
    <row r="276" spans="1:18" s="56" customFormat="1" x14ac:dyDescent="0.2">
      <c r="A276" s="129" t="s">
        <v>142</v>
      </c>
      <c r="B276" s="196"/>
      <c r="C276" s="130">
        <v>1582</v>
      </c>
      <c r="D276" s="131">
        <v>1415</v>
      </c>
      <c r="E276" s="130">
        <v>81975</v>
      </c>
      <c r="F276" s="122" t="s">
        <v>314</v>
      </c>
      <c r="G276" s="122" t="s">
        <v>314</v>
      </c>
      <c r="H276" s="132"/>
      <c r="I276" s="122" t="s">
        <v>314</v>
      </c>
      <c r="J276" s="133">
        <v>810</v>
      </c>
      <c r="K276" s="134">
        <v>925</v>
      </c>
      <c r="L276" s="125">
        <v>925</v>
      </c>
      <c r="N276" s="21"/>
      <c r="O276" s="21"/>
      <c r="P276" s="21"/>
      <c r="Q276" s="21"/>
      <c r="R276" s="21"/>
    </row>
    <row r="277" spans="1:18" x14ac:dyDescent="0.2">
      <c r="A277" s="126" t="s">
        <v>143</v>
      </c>
      <c r="B277" s="195"/>
      <c r="C277" s="119">
        <v>2147</v>
      </c>
      <c r="D277" s="120">
        <v>2068</v>
      </c>
      <c r="E277" s="119">
        <v>117175</v>
      </c>
      <c r="F277" s="127" t="s">
        <v>314</v>
      </c>
      <c r="G277" s="119">
        <v>114</v>
      </c>
      <c r="H277" s="128"/>
      <c r="I277" s="122">
        <v>110</v>
      </c>
      <c r="J277" s="123">
        <v>1070</v>
      </c>
      <c r="K277" s="124">
        <v>1070</v>
      </c>
      <c r="L277" s="125">
        <v>1070</v>
      </c>
      <c r="M277" s="2"/>
    </row>
    <row r="278" spans="1:18" x14ac:dyDescent="0.2">
      <c r="A278" s="126" t="s">
        <v>144</v>
      </c>
      <c r="B278" s="195"/>
      <c r="C278" s="119">
        <v>1750</v>
      </c>
      <c r="D278" s="120">
        <v>2028</v>
      </c>
      <c r="E278" s="119">
        <v>165090</v>
      </c>
      <c r="F278" s="119">
        <v>218</v>
      </c>
      <c r="G278" s="119">
        <v>556</v>
      </c>
      <c r="H278" s="121">
        <f>SUM(D276:D278)</f>
        <v>5511</v>
      </c>
      <c r="I278" s="122">
        <v>118</v>
      </c>
      <c r="J278" s="123">
        <v>890</v>
      </c>
      <c r="K278" s="124">
        <v>930</v>
      </c>
      <c r="L278" s="125">
        <v>930</v>
      </c>
      <c r="M278" s="2"/>
    </row>
    <row r="279" spans="1:18" x14ac:dyDescent="0.2">
      <c r="A279" s="126"/>
      <c r="B279" s="195"/>
      <c r="C279" s="119"/>
      <c r="D279" s="120"/>
      <c r="E279" s="119"/>
      <c r="F279" s="119"/>
      <c r="G279" s="119"/>
      <c r="H279" s="121"/>
      <c r="I279" s="122"/>
      <c r="J279" s="123"/>
      <c r="K279" s="124"/>
      <c r="L279" s="125"/>
      <c r="M279" s="2"/>
    </row>
    <row r="280" spans="1:18" x14ac:dyDescent="0.2">
      <c r="A280" s="118" t="s">
        <v>374</v>
      </c>
      <c r="B280" s="194"/>
      <c r="C280" s="119"/>
      <c r="D280" s="120"/>
      <c r="E280" s="119"/>
      <c r="F280" s="119"/>
      <c r="G280" s="119"/>
      <c r="H280" s="121"/>
      <c r="I280" s="122"/>
      <c r="J280" s="123"/>
      <c r="K280" s="124"/>
      <c r="L280" s="125"/>
      <c r="M280" s="2"/>
    </row>
    <row r="281" spans="1:18" x14ac:dyDescent="0.2">
      <c r="A281" s="126" t="s">
        <v>145</v>
      </c>
      <c r="B281" s="195"/>
      <c r="C281" s="130">
        <v>1174</v>
      </c>
      <c r="D281" s="131">
        <v>1214</v>
      </c>
      <c r="E281" s="119">
        <v>183621</v>
      </c>
      <c r="F281" s="127" t="s">
        <v>314</v>
      </c>
      <c r="G281" s="127" t="s">
        <v>314</v>
      </c>
      <c r="H281" s="121"/>
      <c r="I281" s="122">
        <v>49</v>
      </c>
      <c r="J281" s="123">
        <v>633</v>
      </c>
      <c r="K281" s="124">
        <v>658</v>
      </c>
      <c r="L281" s="125">
        <v>658</v>
      </c>
      <c r="M281" s="2"/>
    </row>
    <row r="282" spans="1:18" x14ac:dyDescent="0.2">
      <c r="A282" s="126" t="s">
        <v>146</v>
      </c>
      <c r="B282" s="195"/>
      <c r="C282" s="130">
        <v>2046</v>
      </c>
      <c r="D282" s="131">
        <v>1821</v>
      </c>
      <c r="E282" s="119">
        <v>129189</v>
      </c>
      <c r="F282" s="119">
        <v>349</v>
      </c>
      <c r="G282" s="119">
        <v>288</v>
      </c>
      <c r="H282" s="121"/>
      <c r="I282" s="122" t="s">
        <v>314</v>
      </c>
      <c r="J282" s="133">
        <v>633</v>
      </c>
      <c r="K282" s="134">
        <v>658</v>
      </c>
      <c r="L282" s="125">
        <v>658</v>
      </c>
      <c r="M282" s="2"/>
    </row>
    <row r="283" spans="1:18" x14ac:dyDescent="0.2">
      <c r="A283" s="126" t="s">
        <v>147</v>
      </c>
      <c r="B283" s="195"/>
      <c r="C283" s="119">
        <v>2689</v>
      </c>
      <c r="D283" s="120">
        <v>2293</v>
      </c>
      <c r="E283" s="119">
        <v>150045</v>
      </c>
      <c r="F283" s="127" t="s">
        <v>314</v>
      </c>
      <c r="G283" s="127" t="s">
        <v>314</v>
      </c>
      <c r="H283" s="128"/>
      <c r="I283" s="122" t="s">
        <v>314</v>
      </c>
      <c r="J283" s="123">
        <v>685</v>
      </c>
      <c r="K283" s="124">
        <v>715</v>
      </c>
      <c r="L283" s="125">
        <v>730</v>
      </c>
      <c r="M283" s="2"/>
    </row>
    <row r="284" spans="1:18" x14ac:dyDescent="0.2">
      <c r="A284" s="126" t="s">
        <v>148</v>
      </c>
      <c r="B284" s="195"/>
      <c r="C284" s="119">
        <v>1517</v>
      </c>
      <c r="D284" s="120">
        <v>1421</v>
      </c>
      <c r="E284" s="119">
        <v>93589</v>
      </c>
      <c r="F284" s="119">
        <v>56</v>
      </c>
      <c r="G284" s="119">
        <v>75</v>
      </c>
      <c r="H284" s="128"/>
      <c r="I284" s="122" t="s">
        <v>314</v>
      </c>
      <c r="J284" s="123">
        <v>750</v>
      </c>
      <c r="K284" s="124">
        <v>791</v>
      </c>
      <c r="L284" s="125">
        <v>791</v>
      </c>
      <c r="M284" s="2"/>
    </row>
    <row r="285" spans="1:18" x14ac:dyDescent="0.2">
      <c r="A285" s="129" t="s">
        <v>367</v>
      </c>
      <c r="B285" s="195"/>
      <c r="C285" s="119">
        <v>0</v>
      </c>
      <c r="D285" s="120">
        <v>370</v>
      </c>
      <c r="E285" s="119">
        <v>370</v>
      </c>
      <c r="F285" s="119">
        <v>0</v>
      </c>
      <c r="G285" s="119">
        <v>100</v>
      </c>
      <c r="H285" s="121">
        <f>SUM(D281:D285)</f>
        <v>7119</v>
      </c>
      <c r="I285" s="122">
        <v>10</v>
      </c>
      <c r="J285" s="123">
        <v>0</v>
      </c>
      <c r="K285" s="124">
        <v>849</v>
      </c>
      <c r="L285" s="125">
        <v>939</v>
      </c>
      <c r="M285" s="2"/>
    </row>
    <row r="286" spans="1:18" x14ac:dyDescent="0.2">
      <c r="A286" s="126"/>
      <c r="B286" s="195"/>
      <c r="C286" s="119"/>
      <c r="D286" s="120"/>
      <c r="E286" s="119"/>
      <c r="F286" s="119"/>
      <c r="G286" s="119"/>
      <c r="H286" s="121"/>
      <c r="I286" s="122"/>
      <c r="J286" s="123"/>
      <c r="K286" s="124"/>
      <c r="L286" s="125"/>
      <c r="M286" s="2"/>
    </row>
    <row r="287" spans="1:18" x14ac:dyDescent="0.2">
      <c r="A287" s="118" t="s">
        <v>149</v>
      </c>
      <c r="B287" s="194"/>
      <c r="C287" s="119"/>
      <c r="D287" s="120"/>
      <c r="E287" s="119"/>
      <c r="F287" s="119"/>
      <c r="G287" s="119"/>
      <c r="H287" s="121"/>
      <c r="I287" s="122"/>
      <c r="J287" s="123"/>
      <c r="K287" s="124"/>
      <c r="L287" s="125"/>
      <c r="M287" s="2"/>
    </row>
    <row r="288" spans="1:18" x14ac:dyDescent="0.2">
      <c r="A288" s="126" t="s">
        <v>150</v>
      </c>
      <c r="B288" s="195"/>
      <c r="C288" s="119">
        <v>1860</v>
      </c>
      <c r="D288" s="120">
        <v>1803</v>
      </c>
      <c r="E288" s="119">
        <v>106593</v>
      </c>
      <c r="F288" s="119">
        <v>294</v>
      </c>
      <c r="G288" s="119">
        <v>140</v>
      </c>
      <c r="H288" s="121"/>
      <c r="I288" s="122">
        <v>43</v>
      </c>
      <c r="J288" s="123">
        <v>1070</v>
      </c>
      <c r="K288" s="124">
        <v>1070</v>
      </c>
      <c r="L288" s="125">
        <v>1070</v>
      </c>
      <c r="M288" s="2"/>
    </row>
    <row r="289" spans="1:18" s="10" customFormat="1" x14ac:dyDescent="0.2">
      <c r="A289" s="126" t="s">
        <v>286</v>
      </c>
      <c r="B289" s="195"/>
      <c r="C289" s="119">
        <v>3027</v>
      </c>
      <c r="D289" s="120">
        <v>2930</v>
      </c>
      <c r="E289" s="119">
        <v>175978</v>
      </c>
      <c r="F289" s="127" t="s">
        <v>314</v>
      </c>
      <c r="G289" s="127">
        <v>89</v>
      </c>
      <c r="H289" s="139"/>
      <c r="I289" s="122">
        <v>116</v>
      </c>
      <c r="J289" s="123">
        <v>1070</v>
      </c>
      <c r="K289" s="124">
        <v>1070</v>
      </c>
      <c r="L289" s="125">
        <v>1070</v>
      </c>
      <c r="N289" s="15"/>
      <c r="O289" s="15"/>
      <c r="P289" s="15"/>
      <c r="Q289" s="15"/>
      <c r="R289" s="15"/>
    </row>
    <row r="290" spans="1:18" x14ac:dyDescent="0.2">
      <c r="A290" s="126" t="s">
        <v>151</v>
      </c>
      <c r="B290" s="195"/>
      <c r="C290" s="119">
        <v>3469</v>
      </c>
      <c r="D290" s="120">
        <v>3489</v>
      </c>
      <c r="E290" s="119">
        <v>168917</v>
      </c>
      <c r="F290" s="119">
        <v>1095</v>
      </c>
      <c r="G290" s="119">
        <v>1048</v>
      </c>
      <c r="H290" s="121">
        <f>SUM(D288:D290)</f>
        <v>8222</v>
      </c>
      <c r="I290" s="122" t="s">
        <v>314</v>
      </c>
      <c r="J290" s="123">
        <v>895</v>
      </c>
      <c r="K290" s="124">
        <v>995</v>
      </c>
      <c r="L290" s="125">
        <v>1045</v>
      </c>
      <c r="M290" s="2"/>
    </row>
    <row r="291" spans="1:18" x14ac:dyDescent="0.2">
      <c r="A291" s="126"/>
      <c r="B291" s="195"/>
      <c r="C291" s="144"/>
      <c r="D291" s="120"/>
      <c r="E291" s="145"/>
      <c r="F291" s="145"/>
      <c r="G291" s="145"/>
      <c r="H291" s="128"/>
      <c r="I291" s="135"/>
      <c r="J291" s="146"/>
      <c r="K291" s="124"/>
      <c r="L291" s="147"/>
    </row>
    <row r="292" spans="1:18" x14ac:dyDescent="0.2">
      <c r="A292" s="118" t="s">
        <v>270</v>
      </c>
      <c r="B292" s="194"/>
      <c r="C292" s="119"/>
      <c r="D292" s="120"/>
      <c r="E292" s="119"/>
      <c r="F292" s="119"/>
      <c r="G292" s="119"/>
      <c r="H292" s="121"/>
      <c r="I292" s="122"/>
      <c r="J292" s="123"/>
      <c r="K292" s="124"/>
      <c r="L292" s="125"/>
      <c r="M292" s="2"/>
    </row>
    <row r="293" spans="1:18" x14ac:dyDescent="0.2">
      <c r="A293" s="126" t="s">
        <v>152</v>
      </c>
      <c r="B293" s="195"/>
      <c r="C293" s="130">
        <v>369</v>
      </c>
      <c r="D293" s="131">
        <v>473</v>
      </c>
      <c r="E293" s="119">
        <v>40570</v>
      </c>
      <c r="F293" s="127" t="s">
        <v>314</v>
      </c>
      <c r="G293" s="127" t="s">
        <v>314</v>
      </c>
      <c r="H293" s="121"/>
      <c r="I293" s="122">
        <v>51</v>
      </c>
      <c r="J293" s="123">
        <v>739</v>
      </c>
      <c r="K293" s="124">
        <v>739</v>
      </c>
      <c r="L293" s="125">
        <v>739</v>
      </c>
      <c r="M293" s="2"/>
    </row>
    <row r="294" spans="1:18" x14ac:dyDescent="0.2">
      <c r="A294" s="126" t="s">
        <v>153</v>
      </c>
      <c r="B294" s="195"/>
      <c r="C294" s="130">
        <v>1471</v>
      </c>
      <c r="D294" s="131">
        <v>1284</v>
      </c>
      <c r="E294" s="119">
        <v>66275</v>
      </c>
      <c r="F294" s="127" t="s">
        <v>314</v>
      </c>
      <c r="G294" s="127" t="s">
        <v>314</v>
      </c>
      <c r="H294" s="121"/>
      <c r="I294" s="122">
        <v>120</v>
      </c>
      <c r="J294" s="123">
        <v>739</v>
      </c>
      <c r="K294" s="124">
        <v>739</v>
      </c>
      <c r="L294" s="125">
        <v>739</v>
      </c>
      <c r="M294" s="2"/>
    </row>
    <row r="295" spans="1:18" s="56" customFormat="1" x14ac:dyDescent="0.2">
      <c r="A295" s="129" t="s">
        <v>254</v>
      </c>
      <c r="B295" s="206"/>
      <c r="C295" s="130">
        <v>2941</v>
      </c>
      <c r="D295" s="131">
        <v>2864</v>
      </c>
      <c r="E295" s="130">
        <v>261969</v>
      </c>
      <c r="F295" s="122" t="s">
        <v>314</v>
      </c>
      <c r="G295" s="122" t="s">
        <v>314</v>
      </c>
      <c r="H295" s="132"/>
      <c r="I295" s="122" t="s">
        <v>314</v>
      </c>
      <c r="J295" s="133">
        <v>868</v>
      </c>
      <c r="K295" s="134">
        <v>842</v>
      </c>
      <c r="L295" s="125">
        <v>842</v>
      </c>
      <c r="N295" s="21"/>
      <c r="O295" s="21"/>
      <c r="P295" s="21"/>
      <c r="Q295" s="21"/>
      <c r="R295" s="21"/>
    </row>
    <row r="296" spans="1:18" x14ac:dyDescent="0.2">
      <c r="A296" s="126" t="s">
        <v>155</v>
      </c>
      <c r="B296" s="195"/>
      <c r="C296" s="119">
        <v>1623</v>
      </c>
      <c r="D296" s="120">
        <v>1464</v>
      </c>
      <c r="E296" s="119">
        <v>77928</v>
      </c>
      <c r="F296" s="119">
        <v>8</v>
      </c>
      <c r="G296" s="119">
        <v>2</v>
      </c>
      <c r="H296" s="128"/>
      <c r="I296" s="122">
        <v>106</v>
      </c>
      <c r="J296" s="123">
        <v>816</v>
      </c>
      <c r="K296" s="124">
        <v>816</v>
      </c>
      <c r="L296" s="125">
        <v>816</v>
      </c>
      <c r="M296" s="2"/>
    </row>
    <row r="297" spans="1:18" s="21" customFormat="1" x14ac:dyDescent="0.2">
      <c r="A297" s="129" t="s">
        <v>156</v>
      </c>
      <c r="B297" s="196"/>
      <c r="C297" s="130">
        <v>2456</v>
      </c>
      <c r="D297" s="131">
        <v>2493</v>
      </c>
      <c r="E297" s="130">
        <v>158782</v>
      </c>
      <c r="F297" s="122" t="s">
        <v>314</v>
      </c>
      <c r="G297" s="122">
        <v>18</v>
      </c>
      <c r="H297" s="132"/>
      <c r="I297" s="122" t="s">
        <v>314</v>
      </c>
      <c r="J297" s="133">
        <v>865</v>
      </c>
      <c r="K297" s="134">
        <v>865</v>
      </c>
      <c r="L297" s="125">
        <v>865</v>
      </c>
      <c r="N297" s="15"/>
    </row>
    <row r="298" spans="1:18" x14ac:dyDescent="0.2">
      <c r="A298" s="126" t="s">
        <v>157</v>
      </c>
      <c r="B298" s="195"/>
      <c r="C298" s="119">
        <v>1117</v>
      </c>
      <c r="D298" s="120">
        <v>1165</v>
      </c>
      <c r="E298" s="119">
        <v>58949</v>
      </c>
      <c r="F298" s="127" t="s">
        <v>314</v>
      </c>
      <c r="G298" s="127">
        <v>5</v>
      </c>
      <c r="H298" s="121"/>
      <c r="I298" s="122">
        <v>52</v>
      </c>
      <c r="J298" s="123">
        <v>754.5</v>
      </c>
      <c r="K298" s="124">
        <v>765.4</v>
      </c>
      <c r="L298" s="125">
        <v>765.4</v>
      </c>
      <c r="M298" s="2"/>
    </row>
    <row r="299" spans="1:18" x14ac:dyDescent="0.2">
      <c r="A299" s="126" t="s">
        <v>158</v>
      </c>
      <c r="B299" s="195"/>
      <c r="C299" s="119">
        <v>1046</v>
      </c>
      <c r="D299" s="120">
        <v>1071</v>
      </c>
      <c r="E299" s="119">
        <v>45879</v>
      </c>
      <c r="F299" s="127" t="s">
        <v>314</v>
      </c>
      <c r="G299" s="127">
        <v>9</v>
      </c>
      <c r="H299" s="121">
        <f>SUM(D293:D299)</f>
        <v>10814</v>
      </c>
      <c r="I299" s="122">
        <v>45</v>
      </c>
      <c r="J299" s="123">
        <v>754.5</v>
      </c>
      <c r="K299" s="124">
        <v>765.4</v>
      </c>
      <c r="L299" s="125">
        <v>765.4</v>
      </c>
      <c r="M299" s="2"/>
    </row>
    <row r="300" spans="1:18" x14ac:dyDescent="0.2">
      <c r="A300" s="126"/>
      <c r="B300" s="195"/>
      <c r="C300" s="119"/>
      <c r="D300" s="120"/>
      <c r="E300" s="119"/>
      <c r="F300" s="119"/>
      <c r="G300" s="119"/>
      <c r="H300" s="121"/>
      <c r="I300" s="122"/>
      <c r="J300" s="123"/>
      <c r="K300" s="124"/>
      <c r="L300" s="125"/>
      <c r="M300" s="2"/>
    </row>
    <row r="301" spans="1:18" x14ac:dyDescent="0.2">
      <c r="A301" s="118" t="s">
        <v>289</v>
      </c>
      <c r="B301" s="194"/>
      <c r="C301" s="119"/>
      <c r="D301" s="120"/>
      <c r="E301" s="119"/>
      <c r="F301" s="119"/>
      <c r="G301" s="119"/>
      <c r="H301" s="121"/>
      <c r="I301" s="122"/>
      <c r="J301" s="123"/>
      <c r="K301" s="124"/>
      <c r="L301" s="125"/>
      <c r="M301" s="2"/>
    </row>
    <row r="302" spans="1:18" s="47" customFormat="1" x14ac:dyDescent="0.2">
      <c r="A302" s="177" t="s">
        <v>161</v>
      </c>
      <c r="B302" s="207"/>
      <c r="C302" s="173">
        <v>909</v>
      </c>
      <c r="D302" s="174">
        <v>882</v>
      </c>
      <c r="E302" s="173">
        <v>13556</v>
      </c>
      <c r="F302" s="127" t="s">
        <v>314</v>
      </c>
      <c r="G302" s="127">
        <v>7</v>
      </c>
      <c r="H302" s="121"/>
      <c r="I302" s="122" t="s">
        <v>314</v>
      </c>
      <c r="J302" s="175">
        <v>740</v>
      </c>
      <c r="K302" s="176">
        <v>760</v>
      </c>
      <c r="L302" s="125">
        <v>807</v>
      </c>
      <c r="N302" s="69"/>
      <c r="O302" s="69"/>
      <c r="P302" s="69"/>
      <c r="Q302" s="69"/>
      <c r="R302" s="69"/>
    </row>
    <row r="303" spans="1:18" s="21" customFormat="1" x14ac:dyDescent="0.2">
      <c r="A303" s="129" t="s">
        <v>159</v>
      </c>
      <c r="B303" s="196"/>
      <c r="C303" s="130">
        <v>1979</v>
      </c>
      <c r="D303" s="131">
        <v>1725</v>
      </c>
      <c r="E303" s="130">
        <v>82567</v>
      </c>
      <c r="F303" s="130">
        <v>69</v>
      </c>
      <c r="G303" s="122" t="s">
        <v>314</v>
      </c>
      <c r="H303" s="135"/>
      <c r="I303" s="122">
        <v>98</v>
      </c>
      <c r="J303" s="133">
        <v>720</v>
      </c>
      <c r="K303" s="134">
        <v>800</v>
      </c>
      <c r="L303" s="125">
        <v>800</v>
      </c>
    </row>
    <row r="304" spans="1:18" x14ac:dyDescent="0.2">
      <c r="A304" s="126" t="s">
        <v>160</v>
      </c>
      <c r="B304" s="195"/>
      <c r="C304" s="119">
        <v>2116</v>
      </c>
      <c r="D304" s="120">
        <v>2098</v>
      </c>
      <c r="E304" s="130">
        <v>87770</v>
      </c>
      <c r="F304" s="119">
        <v>56</v>
      </c>
      <c r="G304" s="119">
        <v>85</v>
      </c>
      <c r="H304" s="128"/>
      <c r="I304" s="122">
        <v>38</v>
      </c>
      <c r="J304" s="123">
        <v>1070</v>
      </c>
      <c r="K304" s="124">
        <v>1070</v>
      </c>
      <c r="L304" s="125">
        <v>1118</v>
      </c>
      <c r="M304" s="2"/>
    </row>
    <row r="305" spans="1:18" x14ac:dyDescent="0.2">
      <c r="A305" s="126" t="s">
        <v>309</v>
      </c>
      <c r="B305" s="195"/>
      <c r="C305" s="119">
        <v>963</v>
      </c>
      <c r="D305" s="120">
        <v>961</v>
      </c>
      <c r="E305" s="119">
        <v>5074</v>
      </c>
      <c r="F305" s="119">
        <v>40</v>
      </c>
      <c r="G305" s="119">
        <v>57</v>
      </c>
      <c r="H305" s="121">
        <f>SUM(D302:D305)</f>
        <v>5666</v>
      </c>
      <c r="I305" s="122" t="s">
        <v>314</v>
      </c>
      <c r="J305" s="123">
        <v>820</v>
      </c>
      <c r="K305" s="124">
        <v>795</v>
      </c>
      <c r="L305" s="125">
        <v>795</v>
      </c>
      <c r="M305" s="2"/>
    </row>
    <row r="306" spans="1:18" x14ac:dyDescent="0.2">
      <c r="A306" s="126"/>
      <c r="B306" s="195"/>
      <c r="C306" s="119"/>
      <c r="D306" s="120"/>
      <c r="E306" s="119"/>
      <c r="F306" s="119"/>
      <c r="G306" s="119"/>
      <c r="H306" s="121"/>
      <c r="I306" s="122"/>
      <c r="J306" s="123"/>
      <c r="K306" s="124"/>
      <c r="L306" s="125"/>
      <c r="M306" s="2"/>
    </row>
    <row r="307" spans="1:18" x14ac:dyDescent="0.2">
      <c r="A307" s="118" t="s">
        <v>162</v>
      </c>
      <c r="B307" s="194"/>
      <c r="C307" s="119"/>
      <c r="D307" s="120"/>
      <c r="E307" s="119"/>
      <c r="F307" s="119"/>
      <c r="G307" s="119"/>
      <c r="H307" s="121"/>
      <c r="I307" s="122"/>
      <c r="J307" s="123"/>
      <c r="K307" s="124"/>
      <c r="L307" s="125"/>
      <c r="M307" s="2"/>
    </row>
    <row r="308" spans="1:18" x14ac:dyDescent="0.2">
      <c r="A308" s="126" t="s">
        <v>163</v>
      </c>
      <c r="B308" s="195"/>
      <c r="C308" s="119">
        <v>1927</v>
      </c>
      <c r="D308" s="120">
        <v>1752</v>
      </c>
      <c r="E308" s="119">
        <v>192642</v>
      </c>
      <c r="F308" s="119">
        <v>0</v>
      </c>
      <c r="G308" s="119">
        <v>0</v>
      </c>
      <c r="H308" s="121"/>
      <c r="I308" s="122">
        <v>168</v>
      </c>
      <c r="J308" s="123">
        <v>814</v>
      </c>
      <c r="K308" s="124">
        <v>875</v>
      </c>
      <c r="L308" s="125">
        <v>875</v>
      </c>
      <c r="M308" s="2"/>
    </row>
    <row r="309" spans="1:18" x14ac:dyDescent="0.2">
      <c r="A309" s="126" t="s">
        <v>164</v>
      </c>
      <c r="B309" s="195"/>
      <c r="C309" s="119">
        <v>663</v>
      </c>
      <c r="D309" s="120">
        <v>836</v>
      </c>
      <c r="E309" s="119">
        <v>151393</v>
      </c>
      <c r="F309" s="119">
        <v>21</v>
      </c>
      <c r="G309" s="119">
        <v>59</v>
      </c>
      <c r="H309" s="121"/>
      <c r="I309" s="122">
        <v>40</v>
      </c>
      <c r="J309" s="123">
        <v>890</v>
      </c>
      <c r="K309" s="124">
        <v>924</v>
      </c>
      <c r="L309" s="125">
        <v>924</v>
      </c>
      <c r="M309" s="2"/>
    </row>
    <row r="310" spans="1:18" s="21" customFormat="1" x14ac:dyDescent="0.2">
      <c r="A310" s="129" t="s">
        <v>165</v>
      </c>
      <c r="B310" s="196"/>
      <c r="C310" s="130">
        <v>1965</v>
      </c>
      <c r="D310" s="131">
        <v>1802</v>
      </c>
      <c r="E310" s="130">
        <v>103821</v>
      </c>
      <c r="F310" s="122" t="s">
        <v>314</v>
      </c>
      <c r="G310" s="122" t="s">
        <v>314</v>
      </c>
      <c r="H310" s="132"/>
      <c r="I310" s="122">
        <v>118</v>
      </c>
      <c r="J310" s="133">
        <v>814</v>
      </c>
      <c r="K310" s="134">
        <v>875</v>
      </c>
      <c r="L310" s="125">
        <v>875</v>
      </c>
    </row>
    <row r="311" spans="1:18" s="21" customFormat="1" x14ac:dyDescent="0.2">
      <c r="A311" s="129" t="s">
        <v>166</v>
      </c>
      <c r="B311" s="196"/>
      <c r="C311" s="130">
        <v>1192</v>
      </c>
      <c r="D311" s="131">
        <v>865</v>
      </c>
      <c r="E311" s="130">
        <v>128254</v>
      </c>
      <c r="F311" s="122" t="s">
        <v>314</v>
      </c>
      <c r="G311" s="122">
        <v>0</v>
      </c>
      <c r="H311" s="132"/>
      <c r="I311" s="122">
        <v>101</v>
      </c>
      <c r="J311" s="133">
        <v>814</v>
      </c>
      <c r="K311" s="134">
        <v>875</v>
      </c>
      <c r="L311" s="125">
        <v>875</v>
      </c>
    </row>
    <row r="312" spans="1:18" x14ac:dyDescent="0.2">
      <c r="A312" s="126" t="s">
        <v>167</v>
      </c>
      <c r="B312" s="195"/>
      <c r="C312" s="119">
        <v>2508</v>
      </c>
      <c r="D312" s="120">
        <v>2405</v>
      </c>
      <c r="E312" s="119">
        <v>185181</v>
      </c>
      <c r="F312" s="127" t="s">
        <v>314</v>
      </c>
      <c r="G312" s="127">
        <v>15</v>
      </c>
      <c r="H312" s="121"/>
      <c r="I312" s="122" t="s">
        <v>314</v>
      </c>
      <c r="J312" s="123">
        <v>828.5</v>
      </c>
      <c r="K312" s="124">
        <v>885</v>
      </c>
      <c r="L312" s="125">
        <v>936.5</v>
      </c>
      <c r="M312" s="2"/>
    </row>
    <row r="313" spans="1:18" x14ac:dyDescent="0.2">
      <c r="A313" s="126" t="s">
        <v>168</v>
      </c>
      <c r="B313" s="195"/>
      <c r="C313" s="119">
        <v>1852</v>
      </c>
      <c r="D313" s="120">
        <v>1871</v>
      </c>
      <c r="E313" s="119">
        <v>85478</v>
      </c>
      <c r="F313" s="127" t="s">
        <v>314</v>
      </c>
      <c r="G313" s="127" t="s">
        <v>314</v>
      </c>
      <c r="H313" s="128"/>
      <c r="I313" s="122" t="s">
        <v>314</v>
      </c>
      <c r="J313" s="123">
        <v>894</v>
      </c>
      <c r="K313" s="124">
        <v>912</v>
      </c>
      <c r="L313" s="125">
        <v>912</v>
      </c>
      <c r="M313" s="2"/>
    </row>
    <row r="314" spans="1:18" s="10" customFormat="1" x14ac:dyDescent="0.2">
      <c r="A314" s="126" t="s">
        <v>169</v>
      </c>
      <c r="B314" s="195"/>
      <c r="C314" s="119">
        <v>1107</v>
      </c>
      <c r="D314" s="120">
        <v>1084</v>
      </c>
      <c r="E314" s="119">
        <v>45288</v>
      </c>
      <c r="F314" s="127">
        <v>0</v>
      </c>
      <c r="G314" s="127">
        <v>9</v>
      </c>
      <c r="H314" s="121"/>
      <c r="I314" s="122">
        <v>22</v>
      </c>
      <c r="J314" s="123">
        <v>724</v>
      </c>
      <c r="K314" s="124">
        <v>724</v>
      </c>
      <c r="L314" s="125">
        <v>724</v>
      </c>
      <c r="N314" s="15"/>
      <c r="O314" s="15"/>
      <c r="P314" s="15"/>
      <c r="Q314" s="15"/>
      <c r="R314" s="15"/>
    </row>
    <row r="315" spans="1:18" x14ac:dyDescent="0.2">
      <c r="A315" s="126" t="s">
        <v>170</v>
      </c>
      <c r="B315" s="195"/>
      <c r="C315" s="119">
        <v>2001</v>
      </c>
      <c r="D315" s="120">
        <v>2026</v>
      </c>
      <c r="E315" s="119">
        <v>112441</v>
      </c>
      <c r="F315" s="127">
        <v>4</v>
      </c>
      <c r="G315" s="127">
        <v>34</v>
      </c>
      <c r="H315" s="121"/>
      <c r="I315" s="122" t="s">
        <v>314</v>
      </c>
      <c r="J315" s="123">
        <v>740</v>
      </c>
      <c r="K315" s="124">
        <v>760</v>
      </c>
      <c r="L315" s="125">
        <v>807</v>
      </c>
      <c r="M315" s="2"/>
    </row>
    <row r="316" spans="1:18" x14ac:dyDescent="0.2">
      <c r="A316" s="126" t="s">
        <v>171</v>
      </c>
      <c r="B316" s="195"/>
      <c r="C316" s="119">
        <v>1507</v>
      </c>
      <c r="D316" s="120">
        <v>1372</v>
      </c>
      <c r="E316" s="119">
        <v>86238</v>
      </c>
      <c r="F316" s="127" t="s">
        <v>314</v>
      </c>
      <c r="G316" s="127" t="s">
        <v>314</v>
      </c>
      <c r="H316" s="121"/>
      <c r="I316" s="122" t="s">
        <v>314</v>
      </c>
      <c r="J316" s="123">
        <v>894</v>
      </c>
      <c r="K316" s="124">
        <v>912</v>
      </c>
      <c r="L316" s="125">
        <v>912</v>
      </c>
      <c r="M316" s="2"/>
    </row>
    <row r="317" spans="1:18" x14ac:dyDescent="0.2">
      <c r="A317" s="126" t="s">
        <v>172</v>
      </c>
      <c r="B317" s="195"/>
      <c r="C317" s="119">
        <v>2149</v>
      </c>
      <c r="D317" s="120">
        <v>2013</v>
      </c>
      <c r="E317" s="119">
        <v>96745</v>
      </c>
      <c r="F317" s="119">
        <v>9</v>
      </c>
      <c r="G317" s="127" t="s">
        <v>314</v>
      </c>
      <c r="H317" s="121"/>
      <c r="I317" s="122" t="s">
        <v>314</v>
      </c>
      <c r="J317" s="123">
        <v>828</v>
      </c>
      <c r="K317" s="124">
        <v>878</v>
      </c>
      <c r="L317" s="125">
        <v>878</v>
      </c>
      <c r="M317" s="2"/>
    </row>
    <row r="318" spans="1:18" s="10" customFormat="1" x14ac:dyDescent="0.2">
      <c r="A318" s="126" t="s">
        <v>173</v>
      </c>
      <c r="B318" s="195"/>
      <c r="C318" s="119">
        <v>2238</v>
      </c>
      <c r="D318" s="120">
        <v>2118</v>
      </c>
      <c r="E318" s="119">
        <v>98785</v>
      </c>
      <c r="F318" s="119">
        <v>0</v>
      </c>
      <c r="G318" s="119">
        <v>14</v>
      </c>
      <c r="H318" s="121"/>
      <c r="I318" s="122">
        <v>87</v>
      </c>
      <c r="J318" s="123">
        <v>724</v>
      </c>
      <c r="K318" s="124">
        <v>724</v>
      </c>
      <c r="L318" s="125">
        <v>724</v>
      </c>
      <c r="N318" s="15"/>
      <c r="O318" s="15"/>
      <c r="P318" s="15"/>
      <c r="Q318" s="15"/>
      <c r="R318" s="15"/>
    </row>
    <row r="319" spans="1:18" x14ac:dyDescent="0.2">
      <c r="A319" s="191" t="s">
        <v>174</v>
      </c>
      <c r="B319" s="195"/>
      <c r="C319" s="167">
        <v>2829</v>
      </c>
      <c r="D319" s="152">
        <v>2475</v>
      </c>
      <c r="E319" s="167">
        <v>157051</v>
      </c>
      <c r="F319" s="167">
        <v>8</v>
      </c>
      <c r="G319" s="167">
        <v>7</v>
      </c>
      <c r="H319" s="154">
        <f>SUM(D308:D319)</f>
        <v>20619</v>
      </c>
      <c r="I319" s="153">
        <v>147</v>
      </c>
      <c r="J319" s="169">
        <v>775</v>
      </c>
      <c r="K319" s="170">
        <v>920</v>
      </c>
      <c r="L319" s="157">
        <v>920</v>
      </c>
      <c r="M319" s="2"/>
    </row>
    <row r="320" spans="1:18" ht="45" x14ac:dyDescent="0.2">
      <c r="A320" s="213" t="s">
        <v>0</v>
      </c>
      <c r="B320" s="208"/>
      <c r="C320" s="96" t="s">
        <v>313</v>
      </c>
      <c r="D320" s="97" t="s">
        <v>344</v>
      </c>
      <c r="E320" s="96" t="s">
        <v>1</v>
      </c>
      <c r="F320" s="96" t="s">
        <v>346</v>
      </c>
      <c r="G320" s="96" t="s">
        <v>347</v>
      </c>
      <c r="H320" s="96" t="s">
        <v>348</v>
      </c>
      <c r="I320" s="98" t="s">
        <v>383</v>
      </c>
      <c r="J320" s="99" t="s">
        <v>320</v>
      </c>
      <c r="K320" s="100" t="s">
        <v>345</v>
      </c>
      <c r="L320" s="101" t="s">
        <v>258</v>
      </c>
      <c r="M320" s="2"/>
    </row>
    <row r="321" spans="1:18" x14ac:dyDescent="0.2">
      <c r="A321" s="118" t="s">
        <v>315</v>
      </c>
      <c r="B321" s="194"/>
      <c r="C321" s="111"/>
      <c r="D321" s="112"/>
      <c r="E321" s="111"/>
      <c r="F321" s="111"/>
      <c r="G321" s="111"/>
      <c r="H321" s="113"/>
      <c r="I321" s="114"/>
      <c r="J321" s="115"/>
      <c r="K321" s="116"/>
      <c r="L321" s="117"/>
      <c r="M321" s="2"/>
    </row>
    <row r="322" spans="1:18" x14ac:dyDescent="0.2">
      <c r="A322" s="126" t="s">
        <v>334</v>
      </c>
      <c r="B322" s="195"/>
      <c r="C322" s="119">
        <v>215</v>
      </c>
      <c r="D322" s="120">
        <v>944</v>
      </c>
      <c r="E322" s="119">
        <v>1159</v>
      </c>
      <c r="F322" s="119">
        <v>4</v>
      </c>
      <c r="G322" s="119">
        <v>49</v>
      </c>
      <c r="H322" s="121"/>
      <c r="I322" s="122">
        <v>36</v>
      </c>
      <c r="J322" s="123">
        <v>895</v>
      </c>
      <c r="K322" s="124">
        <v>925</v>
      </c>
      <c r="L322" s="125">
        <v>925</v>
      </c>
      <c r="M322" s="2"/>
    </row>
    <row r="323" spans="1:18" x14ac:dyDescent="0.2">
      <c r="A323" s="126" t="s">
        <v>175</v>
      </c>
      <c r="B323" s="195"/>
      <c r="C323" s="119">
        <v>1507</v>
      </c>
      <c r="D323" s="120">
        <v>1365</v>
      </c>
      <c r="E323" s="119">
        <v>87135</v>
      </c>
      <c r="F323" s="119">
        <v>218</v>
      </c>
      <c r="G323" s="119">
        <v>74</v>
      </c>
      <c r="H323" s="121"/>
      <c r="I323" s="122">
        <v>237</v>
      </c>
      <c r="J323" s="123">
        <v>872</v>
      </c>
      <c r="K323" s="124">
        <v>872</v>
      </c>
      <c r="L323" s="125">
        <v>872</v>
      </c>
      <c r="M323" s="2"/>
    </row>
    <row r="324" spans="1:18" x14ac:dyDescent="0.2">
      <c r="A324" s="126" t="s">
        <v>176</v>
      </c>
      <c r="B324" s="195"/>
      <c r="C324" s="119">
        <v>1956</v>
      </c>
      <c r="D324" s="120">
        <v>1447</v>
      </c>
      <c r="E324" s="119">
        <v>89769</v>
      </c>
      <c r="F324" s="119">
        <v>71</v>
      </c>
      <c r="G324" s="119">
        <v>53</v>
      </c>
      <c r="H324" s="128"/>
      <c r="I324" s="122">
        <v>52</v>
      </c>
      <c r="J324" s="123">
        <v>880</v>
      </c>
      <c r="K324" s="124">
        <v>895</v>
      </c>
      <c r="L324" s="125">
        <v>895</v>
      </c>
      <c r="M324" s="2"/>
    </row>
    <row r="325" spans="1:18" x14ac:dyDescent="0.2">
      <c r="A325" s="126" t="s">
        <v>177</v>
      </c>
      <c r="B325" s="195"/>
      <c r="C325" s="119">
        <v>2071</v>
      </c>
      <c r="D325" s="120">
        <v>1824</v>
      </c>
      <c r="E325" s="119">
        <v>39443</v>
      </c>
      <c r="F325" s="119">
        <v>72</v>
      </c>
      <c r="G325" s="119">
        <v>69</v>
      </c>
      <c r="H325" s="121">
        <f>SUM(D322:D325)</f>
        <v>5580</v>
      </c>
      <c r="I325" s="122">
        <v>39</v>
      </c>
      <c r="J325" s="123">
        <v>965</v>
      </c>
      <c r="K325" s="124">
        <v>985</v>
      </c>
      <c r="L325" s="125">
        <v>985</v>
      </c>
      <c r="M325" s="2"/>
    </row>
    <row r="326" spans="1:18" x14ac:dyDescent="0.2">
      <c r="A326" s="126"/>
      <c r="B326" s="195"/>
      <c r="C326" s="144"/>
      <c r="D326" s="120"/>
      <c r="E326" s="145"/>
      <c r="F326" s="145"/>
      <c r="G326" s="145"/>
      <c r="H326" s="128"/>
      <c r="I326" s="135"/>
      <c r="J326" s="146"/>
      <c r="K326" s="124"/>
      <c r="L326" s="147"/>
    </row>
    <row r="327" spans="1:18" x14ac:dyDescent="0.2">
      <c r="A327" s="118" t="s">
        <v>317</v>
      </c>
      <c r="B327" s="194"/>
      <c r="C327" s="119"/>
      <c r="D327" s="120"/>
      <c r="E327" s="119"/>
      <c r="F327" s="119"/>
      <c r="G327" s="119"/>
      <c r="H327" s="121"/>
      <c r="I327" s="122"/>
      <c r="J327" s="123"/>
      <c r="K327" s="124"/>
      <c r="L327" s="125"/>
      <c r="M327" s="2"/>
    </row>
    <row r="328" spans="1:18" x14ac:dyDescent="0.2">
      <c r="A328" s="126" t="s">
        <v>322</v>
      </c>
      <c r="B328" s="195"/>
      <c r="C328" s="119">
        <v>43</v>
      </c>
      <c r="D328" s="120">
        <v>1010</v>
      </c>
      <c r="E328" s="119">
        <v>1053</v>
      </c>
      <c r="F328" s="119">
        <v>4</v>
      </c>
      <c r="G328" s="119">
        <v>75</v>
      </c>
      <c r="H328" s="121"/>
      <c r="I328" s="122">
        <v>27</v>
      </c>
      <c r="J328" s="123">
        <v>825</v>
      </c>
      <c r="K328" s="124">
        <v>850</v>
      </c>
      <c r="L328" s="125">
        <v>905</v>
      </c>
      <c r="M328" s="2"/>
    </row>
    <row r="329" spans="1:18" x14ac:dyDescent="0.2">
      <c r="A329" s="126" t="s">
        <v>178</v>
      </c>
      <c r="B329" s="195"/>
      <c r="C329" s="119">
        <v>1763</v>
      </c>
      <c r="D329" s="120">
        <v>1521</v>
      </c>
      <c r="E329" s="119">
        <v>47754</v>
      </c>
      <c r="F329" s="119">
        <v>113</v>
      </c>
      <c r="G329" s="119">
        <v>73</v>
      </c>
      <c r="H329" s="121"/>
      <c r="I329" s="122" t="s">
        <v>314</v>
      </c>
      <c r="J329" s="123">
        <v>695</v>
      </c>
      <c r="K329" s="124">
        <v>717.2</v>
      </c>
      <c r="L329" s="125">
        <v>774</v>
      </c>
      <c r="M329" s="2"/>
    </row>
    <row r="330" spans="1:18" s="21" customFormat="1" x14ac:dyDescent="0.2">
      <c r="A330" s="129" t="s">
        <v>300</v>
      </c>
      <c r="B330" s="196"/>
      <c r="C330" s="130">
        <v>1172</v>
      </c>
      <c r="D330" s="131">
        <v>1154</v>
      </c>
      <c r="E330" s="130">
        <v>8036</v>
      </c>
      <c r="F330" s="130">
        <v>41</v>
      </c>
      <c r="G330" s="130">
        <v>55</v>
      </c>
      <c r="H330" s="135"/>
      <c r="I330" s="122" t="s">
        <v>314</v>
      </c>
      <c r="J330" s="133">
        <v>945</v>
      </c>
      <c r="K330" s="134">
        <v>984</v>
      </c>
      <c r="L330" s="125">
        <v>984</v>
      </c>
    </row>
    <row r="331" spans="1:18" s="15" customFormat="1" x14ac:dyDescent="0.2">
      <c r="A331" s="129" t="s">
        <v>179</v>
      </c>
      <c r="B331" s="196"/>
      <c r="C331" s="130">
        <v>2345</v>
      </c>
      <c r="D331" s="131">
        <v>1757</v>
      </c>
      <c r="E331" s="130">
        <v>99643</v>
      </c>
      <c r="F331" s="130">
        <v>256</v>
      </c>
      <c r="G331" s="130">
        <v>365</v>
      </c>
      <c r="H331" s="121">
        <f>SUM(D328:D331)</f>
        <v>5442</v>
      </c>
      <c r="I331" s="122">
        <v>75</v>
      </c>
      <c r="J331" s="133">
        <v>790</v>
      </c>
      <c r="K331" s="134">
        <v>806</v>
      </c>
      <c r="L331" s="125">
        <v>872</v>
      </c>
    </row>
    <row r="332" spans="1:18" s="15" customFormat="1" x14ac:dyDescent="0.2">
      <c r="A332" s="129"/>
      <c r="B332" s="196"/>
      <c r="C332" s="130"/>
      <c r="D332" s="131"/>
      <c r="E332" s="130"/>
      <c r="F332" s="130"/>
      <c r="G332" s="130"/>
      <c r="H332" s="121"/>
      <c r="I332" s="122"/>
      <c r="J332" s="133"/>
      <c r="K332" s="134"/>
      <c r="L332" s="125"/>
    </row>
    <row r="333" spans="1:18" x14ac:dyDescent="0.2">
      <c r="A333" s="118" t="s">
        <v>271</v>
      </c>
      <c r="B333" s="194"/>
      <c r="C333" s="119"/>
      <c r="D333" s="120"/>
      <c r="E333" s="119"/>
      <c r="F333" s="119"/>
      <c r="G333" s="119"/>
      <c r="H333" s="121"/>
      <c r="I333" s="122"/>
      <c r="J333" s="123"/>
      <c r="K333" s="124"/>
      <c r="L333" s="125"/>
      <c r="M333" s="2"/>
    </row>
    <row r="334" spans="1:18" x14ac:dyDescent="0.2">
      <c r="A334" s="126" t="s">
        <v>180</v>
      </c>
      <c r="B334" s="195"/>
      <c r="C334" s="119">
        <v>1228</v>
      </c>
      <c r="D334" s="120">
        <v>1237</v>
      </c>
      <c r="E334" s="119">
        <v>24790</v>
      </c>
      <c r="F334" s="119">
        <v>0</v>
      </c>
      <c r="G334" s="119">
        <v>75</v>
      </c>
      <c r="H334" s="121"/>
      <c r="I334" s="122">
        <v>14</v>
      </c>
      <c r="J334" s="123">
        <v>960</v>
      </c>
      <c r="K334" s="124">
        <v>995</v>
      </c>
      <c r="L334" s="125">
        <v>995</v>
      </c>
      <c r="M334" s="2"/>
    </row>
    <row r="335" spans="1:18" x14ac:dyDescent="0.2">
      <c r="A335" s="126" t="s">
        <v>181</v>
      </c>
      <c r="B335" s="195"/>
      <c r="C335" s="119">
        <v>1691</v>
      </c>
      <c r="D335" s="120">
        <v>1503</v>
      </c>
      <c r="E335" s="119">
        <v>29797</v>
      </c>
      <c r="F335" s="127" t="s">
        <v>314</v>
      </c>
      <c r="G335" s="127">
        <v>77</v>
      </c>
      <c r="H335" s="128"/>
      <c r="I335" s="122" t="s">
        <v>314</v>
      </c>
      <c r="J335" s="123">
        <v>875</v>
      </c>
      <c r="K335" s="124">
        <v>909</v>
      </c>
      <c r="L335" s="125">
        <v>909</v>
      </c>
      <c r="M335" s="2"/>
    </row>
    <row r="336" spans="1:18" s="42" customFormat="1" x14ac:dyDescent="0.2">
      <c r="A336" s="126" t="s">
        <v>55</v>
      </c>
      <c r="B336" s="195"/>
      <c r="C336" s="119">
        <v>2398</v>
      </c>
      <c r="D336" s="120">
        <v>2488</v>
      </c>
      <c r="E336" s="119">
        <v>189035</v>
      </c>
      <c r="F336" s="119">
        <v>146</v>
      </c>
      <c r="G336" s="119">
        <v>180</v>
      </c>
      <c r="H336" s="121">
        <f>SUM(D334:D336)</f>
        <v>5228</v>
      </c>
      <c r="I336" s="122">
        <v>49</v>
      </c>
      <c r="J336" s="123">
        <v>710</v>
      </c>
      <c r="K336" s="124">
        <v>760</v>
      </c>
      <c r="L336" s="125">
        <v>760</v>
      </c>
      <c r="N336" s="67"/>
      <c r="O336" s="67"/>
      <c r="P336" s="67"/>
      <c r="Q336" s="67"/>
      <c r="R336" s="67"/>
    </row>
    <row r="337" spans="1:18" x14ac:dyDescent="0.2">
      <c r="A337" s="126"/>
      <c r="B337" s="195"/>
      <c r="C337" s="119"/>
      <c r="D337" s="120"/>
      <c r="E337" s="119"/>
      <c r="F337" s="119"/>
      <c r="G337" s="119"/>
      <c r="H337" s="121"/>
      <c r="I337" s="122"/>
      <c r="J337" s="123"/>
      <c r="K337" s="124"/>
      <c r="L337" s="125"/>
      <c r="M337" s="2"/>
    </row>
    <row r="338" spans="1:18" x14ac:dyDescent="0.2">
      <c r="A338" s="118" t="s">
        <v>291</v>
      </c>
      <c r="B338" s="194"/>
      <c r="C338" s="119"/>
      <c r="D338" s="120"/>
      <c r="E338" s="119"/>
      <c r="F338" s="119"/>
      <c r="G338" s="119"/>
      <c r="H338" s="121"/>
      <c r="I338" s="122"/>
      <c r="J338" s="123"/>
      <c r="K338" s="124"/>
      <c r="L338" s="125"/>
      <c r="M338" s="2"/>
    </row>
    <row r="339" spans="1:18" s="21" customFormat="1" x14ac:dyDescent="0.2">
      <c r="A339" s="129" t="s">
        <v>182</v>
      </c>
      <c r="B339" s="196"/>
      <c r="C339" s="130">
        <v>1652</v>
      </c>
      <c r="D339" s="131">
        <v>1558</v>
      </c>
      <c r="E339" s="130">
        <v>83927</v>
      </c>
      <c r="F339" s="122" t="s">
        <v>314</v>
      </c>
      <c r="G339" s="122" t="s">
        <v>314</v>
      </c>
      <c r="H339" s="132"/>
      <c r="I339" s="122" t="s">
        <v>314</v>
      </c>
      <c r="J339" s="133">
        <v>831</v>
      </c>
      <c r="K339" s="134">
        <v>860</v>
      </c>
      <c r="L339" s="125">
        <v>939</v>
      </c>
    </row>
    <row r="340" spans="1:18" x14ac:dyDescent="0.2">
      <c r="A340" s="126" t="s">
        <v>183</v>
      </c>
      <c r="B340" s="195"/>
      <c r="C340" s="119">
        <v>1149</v>
      </c>
      <c r="D340" s="120">
        <v>1143</v>
      </c>
      <c r="E340" s="119">
        <v>79412</v>
      </c>
      <c r="F340" s="119">
        <v>55</v>
      </c>
      <c r="G340" s="119">
        <v>53</v>
      </c>
      <c r="H340" s="121"/>
      <c r="I340" s="122" t="s">
        <v>314</v>
      </c>
      <c r="J340" s="123">
        <v>775</v>
      </c>
      <c r="K340" s="124">
        <v>830</v>
      </c>
      <c r="L340" s="125">
        <v>830</v>
      </c>
      <c r="M340" s="2"/>
    </row>
    <row r="341" spans="1:18" s="21" customFormat="1" x14ac:dyDescent="0.2">
      <c r="A341" s="129" t="s">
        <v>184</v>
      </c>
      <c r="B341" s="196"/>
      <c r="C341" s="130">
        <v>1030</v>
      </c>
      <c r="D341" s="131">
        <v>1106</v>
      </c>
      <c r="E341" s="130">
        <v>61305</v>
      </c>
      <c r="F341" s="130">
        <v>47</v>
      </c>
      <c r="G341" s="130">
        <v>70</v>
      </c>
      <c r="H341" s="135"/>
      <c r="I341" s="122">
        <v>56</v>
      </c>
      <c r="J341" s="133">
        <v>692</v>
      </c>
      <c r="K341" s="134">
        <v>713</v>
      </c>
      <c r="L341" s="125">
        <v>713</v>
      </c>
    </row>
    <row r="342" spans="1:18" x14ac:dyDescent="0.2">
      <c r="A342" s="126" t="s">
        <v>185</v>
      </c>
      <c r="B342" s="195"/>
      <c r="C342" s="119">
        <v>2370</v>
      </c>
      <c r="D342" s="120">
        <v>2436</v>
      </c>
      <c r="E342" s="119">
        <v>116948</v>
      </c>
      <c r="F342" s="119">
        <v>382</v>
      </c>
      <c r="G342" s="119">
        <v>160</v>
      </c>
      <c r="H342" s="121">
        <f>SUM(D339:D342)</f>
        <v>6243</v>
      </c>
      <c r="I342" s="122">
        <v>103</v>
      </c>
      <c r="J342" s="123">
        <v>875</v>
      </c>
      <c r="K342" s="124">
        <v>895</v>
      </c>
      <c r="L342" s="125">
        <v>975</v>
      </c>
      <c r="M342" s="2"/>
    </row>
    <row r="343" spans="1:18" x14ac:dyDescent="0.2">
      <c r="A343" s="126"/>
      <c r="B343" s="195"/>
      <c r="C343" s="119"/>
      <c r="D343" s="120"/>
      <c r="E343" s="119"/>
      <c r="F343" s="119"/>
      <c r="G343" s="119"/>
      <c r="H343" s="121"/>
      <c r="I343" s="122"/>
      <c r="J343" s="123"/>
      <c r="K343" s="124"/>
      <c r="L343" s="125"/>
      <c r="M343" s="2"/>
    </row>
    <row r="344" spans="1:18" x14ac:dyDescent="0.2">
      <c r="A344" s="118" t="s">
        <v>186</v>
      </c>
      <c r="B344" s="194"/>
      <c r="C344" s="119"/>
      <c r="D344" s="120"/>
      <c r="E344" s="119"/>
      <c r="F344" s="119"/>
      <c r="G344" s="119"/>
      <c r="H344" s="127"/>
      <c r="I344" s="122"/>
      <c r="J344" s="123"/>
      <c r="K344" s="124"/>
      <c r="L344" s="125"/>
      <c r="M344" s="2"/>
    </row>
    <row r="345" spans="1:18" x14ac:dyDescent="0.2">
      <c r="A345" s="126" t="s">
        <v>187</v>
      </c>
      <c r="B345" s="195"/>
      <c r="C345" s="119">
        <v>2274</v>
      </c>
      <c r="D345" s="120">
        <v>2129</v>
      </c>
      <c r="E345" s="119">
        <v>103747</v>
      </c>
      <c r="F345" s="119">
        <v>125</v>
      </c>
      <c r="G345" s="130">
        <v>91</v>
      </c>
      <c r="H345" s="121"/>
      <c r="I345" s="122" t="s">
        <v>314</v>
      </c>
      <c r="J345" s="123">
        <v>765</v>
      </c>
      <c r="K345" s="124">
        <v>790</v>
      </c>
      <c r="L345" s="125">
        <v>790</v>
      </c>
      <c r="M345" s="2"/>
    </row>
    <row r="346" spans="1:18" s="21" customFormat="1" x14ac:dyDescent="0.2">
      <c r="A346" s="129" t="s">
        <v>188</v>
      </c>
      <c r="B346" s="196"/>
      <c r="C346" s="130">
        <v>2545</v>
      </c>
      <c r="D346" s="131">
        <v>2379</v>
      </c>
      <c r="E346" s="130">
        <v>131413</v>
      </c>
      <c r="F346" s="130">
        <v>45</v>
      </c>
      <c r="G346" s="122" t="s">
        <v>314</v>
      </c>
      <c r="H346" s="132"/>
      <c r="I346" s="122" t="s">
        <v>314</v>
      </c>
      <c r="J346" s="133">
        <v>715</v>
      </c>
      <c r="K346" s="134">
        <v>820</v>
      </c>
      <c r="L346" s="125">
        <v>820</v>
      </c>
    </row>
    <row r="347" spans="1:18" x14ac:dyDescent="0.2">
      <c r="A347" s="126" t="s">
        <v>189</v>
      </c>
      <c r="B347" s="195"/>
      <c r="C347" s="119">
        <v>1899</v>
      </c>
      <c r="D347" s="120">
        <v>1975</v>
      </c>
      <c r="E347" s="119">
        <v>93886</v>
      </c>
      <c r="F347" s="119">
        <v>46</v>
      </c>
      <c r="G347" s="130">
        <v>56</v>
      </c>
      <c r="H347" s="121"/>
      <c r="I347" s="122" t="s">
        <v>314</v>
      </c>
      <c r="J347" s="123">
        <v>943</v>
      </c>
      <c r="K347" s="124">
        <v>943</v>
      </c>
      <c r="L347" s="125">
        <v>943</v>
      </c>
      <c r="M347" s="2"/>
    </row>
    <row r="348" spans="1:18" x14ac:dyDescent="0.2">
      <c r="A348" s="126" t="s">
        <v>190</v>
      </c>
      <c r="B348" s="195"/>
      <c r="C348" s="119">
        <v>1413</v>
      </c>
      <c r="D348" s="120">
        <v>1306</v>
      </c>
      <c r="E348" s="119">
        <v>210321</v>
      </c>
      <c r="F348" s="119">
        <v>59</v>
      </c>
      <c r="G348" s="130">
        <v>59</v>
      </c>
      <c r="H348" s="128"/>
      <c r="I348" s="122" t="s">
        <v>314</v>
      </c>
      <c r="J348" s="123">
        <v>840</v>
      </c>
      <c r="K348" s="124">
        <v>900</v>
      </c>
      <c r="L348" s="125">
        <v>900</v>
      </c>
      <c r="M348" s="2"/>
    </row>
    <row r="349" spans="1:18" s="66" customFormat="1" ht="15" customHeight="1" x14ac:dyDescent="0.2">
      <c r="A349" s="179" t="s">
        <v>191</v>
      </c>
      <c r="B349" s="209"/>
      <c r="C349" s="181">
        <v>2159</v>
      </c>
      <c r="D349" s="182">
        <v>2183</v>
      </c>
      <c r="E349" s="181">
        <v>35766</v>
      </c>
      <c r="F349" s="181">
        <v>61</v>
      </c>
      <c r="G349" s="181">
        <v>34</v>
      </c>
      <c r="H349" s="183"/>
      <c r="I349" s="122" t="s">
        <v>314</v>
      </c>
      <c r="J349" s="184">
        <v>740</v>
      </c>
      <c r="K349" s="185">
        <v>769</v>
      </c>
      <c r="L349" s="125">
        <v>769</v>
      </c>
      <c r="N349" s="7"/>
      <c r="O349" s="7"/>
      <c r="P349" s="7"/>
      <c r="Q349" s="7"/>
      <c r="R349" s="7"/>
    </row>
    <row r="350" spans="1:18" x14ac:dyDescent="0.2">
      <c r="A350" s="126" t="s">
        <v>192</v>
      </c>
      <c r="B350" s="195"/>
      <c r="C350" s="119">
        <v>1711</v>
      </c>
      <c r="D350" s="120">
        <v>1694</v>
      </c>
      <c r="E350" s="119">
        <v>91977</v>
      </c>
      <c r="F350" s="127" t="s">
        <v>357</v>
      </c>
      <c r="G350" s="122" t="s">
        <v>314</v>
      </c>
      <c r="H350" s="121">
        <f>SUM(D345:D350)</f>
        <v>11666</v>
      </c>
      <c r="I350" s="122" t="s">
        <v>314</v>
      </c>
      <c r="J350" s="123">
        <v>840</v>
      </c>
      <c r="K350" s="124">
        <v>900</v>
      </c>
      <c r="L350" s="125">
        <v>900</v>
      </c>
      <c r="M350" s="2"/>
    </row>
    <row r="351" spans="1:18" ht="12.75" customHeight="1" x14ac:dyDescent="0.2">
      <c r="A351" s="126"/>
      <c r="B351" s="195"/>
      <c r="C351" s="186"/>
      <c r="D351" s="120"/>
      <c r="E351" s="119"/>
      <c r="F351" s="119"/>
      <c r="G351" s="145"/>
      <c r="H351" s="121"/>
      <c r="I351" s="122"/>
      <c r="J351" s="123"/>
      <c r="K351" s="124"/>
      <c r="L351" s="125"/>
      <c r="M351" s="2"/>
    </row>
    <row r="352" spans="1:18" x14ac:dyDescent="0.2">
      <c r="A352" s="118" t="s">
        <v>248</v>
      </c>
      <c r="B352" s="194"/>
      <c r="C352" s="119"/>
      <c r="D352" s="120"/>
      <c r="E352" s="119"/>
      <c r="F352" s="119"/>
      <c r="G352" s="145"/>
      <c r="H352" s="121"/>
      <c r="I352" s="122"/>
      <c r="J352" s="123"/>
      <c r="K352" s="124"/>
      <c r="L352" s="125"/>
      <c r="M352" s="2"/>
    </row>
    <row r="353" spans="1:13" x14ac:dyDescent="0.2">
      <c r="A353" s="126" t="s">
        <v>193</v>
      </c>
      <c r="B353" s="195"/>
      <c r="C353" s="119">
        <v>1082</v>
      </c>
      <c r="D353" s="120">
        <v>1059</v>
      </c>
      <c r="E353" s="119">
        <v>127923</v>
      </c>
      <c r="F353" s="127" t="s">
        <v>314</v>
      </c>
      <c r="G353" s="119">
        <v>125</v>
      </c>
      <c r="H353" s="121"/>
      <c r="I353" s="122">
        <v>111</v>
      </c>
      <c r="J353" s="123">
        <v>774</v>
      </c>
      <c r="K353" s="124">
        <v>812</v>
      </c>
      <c r="L353" s="125">
        <v>812</v>
      </c>
      <c r="M353" s="2"/>
    </row>
    <row r="354" spans="1:13" s="21" customFormat="1" x14ac:dyDescent="0.2">
      <c r="A354" s="129" t="s">
        <v>194</v>
      </c>
      <c r="B354" s="196"/>
      <c r="C354" s="130">
        <v>1429</v>
      </c>
      <c r="D354" s="131">
        <v>542</v>
      </c>
      <c r="E354" s="130">
        <v>82567</v>
      </c>
      <c r="F354" s="130">
        <v>42</v>
      </c>
      <c r="G354" s="130">
        <v>20</v>
      </c>
      <c r="H354" s="132"/>
      <c r="I354" s="122">
        <v>57</v>
      </c>
      <c r="J354" s="133">
        <v>713</v>
      </c>
      <c r="K354" s="134">
        <v>727</v>
      </c>
      <c r="L354" s="125">
        <v>727</v>
      </c>
    </row>
    <row r="355" spans="1:13" x14ac:dyDescent="0.2">
      <c r="A355" s="126" t="s">
        <v>195</v>
      </c>
      <c r="B355" s="195"/>
      <c r="C355" s="119">
        <v>1951</v>
      </c>
      <c r="D355" s="120">
        <v>1895</v>
      </c>
      <c r="E355" s="119">
        <v>116906</v>
      </c>
      <c r="F355" s="119">
        <v>21</v>
      </c>
      <c r="G355" s="130">
        <v>29</v>
      </c>
      <c r="H355" s="121"/>
      <c r="I355" s="122" t="s">
        <v>314</v>
      </c>
      <c r="J355" s="123">
        <v>838</v>
      </c>
      <c r="K355" s="124">
        <v>860</v>
      </c>
      <c r="L355" s="125">
        <v>860</v>
      </c>
      <c r="M355" s="2"/>
    </row>
    <row r="356" spans="1:13" s="21" customFormat="1" x14ac:dyDescent="0.2">
      <c r="A356" s="129" t="s">
        <v>196</v>
      </c>
      <c r="B356" s="196"/>
      <c r="C356" s="130">
        <v>1573</v>
      </c>
      <c r="D356" s="131">
        <v>1994</v>
      </c>
      <c r="E356" s="130">
        <v>111166</v>
      </c>
      <c r="F356" s="130">
        <v>48</v>
      </c>
      <c r="G356" s="130">
        <v>55</v>
      </c>
      <c r="H356" s="132"/>
      <c r="I356" s="122">
        <v>24</v>
      </c>
      <c r="J356" s="133">
        <v>713</v>
      </c>
      <c r="K356" s="134">
        <v>727</v>
      </c>
      <c r="L356" s="125">
        <v>727</v>
      </c>
    </row>
    <row r="357" spans="1:13" x14ac:dyDescent="0.2">
      <c r="A357" s="126" t="s">
        <v>197</v>
      </c>
      <c r="B357" s="195"/>
      <c r="C357" s="119">
        <v>564</v>
      </c>
      <c r="D357" s="120">
        <v>507</v>
      </c>
      <c r="E357" s="119">
        <v>30102</v>
      </c>
      <c r="F357" s="127" t="s">
        <v>314</v>
      </c>
      <c r="G357" s="119">
        <v>33</v>
      </c>
      <c r="H357" s="121"/>
      <c r="I357" s="122">
        <v>38</v>
      </c>
      <c r="J357" s="123">
        <v>774</v>
      </c>
      <c r="K357" s="124">
        <v>812</v>
      </c>
      <c r="L357" s="125">
        <v>812</v>
      </c>
      <c r="M357" s="2"/>
    </row>
    <row r="358" spans="1:13" s="21" customFormat="1" x14ac:dyDescent="0.2">
      <c r="A358" s="129" t="s">
        <v>198</v>
      </c>
      <c r="B358" s="196"/>
      <c r="C358" s="130">
        <v>1692</v>
      </c>
      <c r="D358" s="131">
        <v>1741</v>
      </c>
      <c r="E358" s="130">
        <v>106581</v>
      </c>
      <c r="F358" s="122" t="s">
        <v>314</v>
      </c>
      <c r="G358" s="122" t="s">
        <v>314</v>
      </c>
      <c r="H358" s="135"/>
      <c r="I358" s="122" t="s">
        <v>314</v>
      </c>
      <c r="J358" s="133">
        <v>884</v>
      </c>
      <c r="K358" s="134">
        <v>853</v>
      </c>
      <c r="L358" s="125">
        <v>853</v>
      </c>
    </row>
    <row r="359" spans="1:13" s="21" customFormat="1" x14ac:dyDescent="0.2">
      <c r="A359" s="129" t="s">
        <v>199</v>
      </c>
      <c r="B359" s="196"/>
      <c r="C359" s="130">
        <v>1982</v>
      </c>
      <c r="D359" s="131">
        <v>1940</v>
      </c>
      <c r="E359" s="130">
        <v>220148</v>
      </c>
      <c r="F359" s="122" t="s">
        <v>314</v>
      </c>
      <c r="G359" s="122" t="s">
        <v>314</v>
      </c>
      <c r="H359" s="132"/>
      <c r="I359" s="122" t="s">
        <v>314</v>
      </c>
      <c r="J359" s="133">
        <v>884</v>
      </c>
      <c r="K359" s="134">
        <v>853</v>
      </c>
      <c r="L359" s="125">
        <v>853</v>
      </c>
    </row>
    <row r="360" spans="1:13" x14ac:dyDescent="0.2">
      <c r="A360" s="126" t="s">
        <v>200</v>
      </c>
      <c r="B360" s="195"/>
      <c r="C360" s="130">
        <v>2068</v>
      </c>
      <c r="D360" s="131">
        <v>2010</v>
      </c>
      <c r="E360" s="130">
        <v>94842</v>
      </c>
      <c r="F360" s="119">
        <v>122</v>
      </c>
      <c r="G360" s="127" t="s">
        <v>314</v>
      </c>
      <c r="H360" s="121"/>
      <c r="I360" s="122">
        <v>67</v>
      </c>
      <c r="J360" s="133">
        <v>896</v>
      </c>
      <c r="K360" s="134">
        <v>937</v>
      </c>
      <c r="L360" s="125">
        <v>937</v>
      </c>
      <c r="M360" s="2"/>
    </row>
    <row r="361" spans="1:13" s="21" customFormat="1" x14ac:dyDescent="0.2">
      <c r="A361" s="129" t="s">
        <v>201</v>
      </c>
      <c r="B361" s="196"/>
      <c r="C361" s="130">
        <v>1945</v>
      </c>
      <c r="D361" s="131">
        <v>1866</v>
      </c>
      <c r="E361" s="130">
        <v>104370</v>
      </c>
      <c r="F361" s="122" t="s">
        <v>314</v>
      </c>
      <c r="G361" s="122" t="s">
        <v>314</v>
      </c>
      <c r="H361" s="132"/>
      <c r="I361" s="122" t="s">
        <v>314</v>
      </c>
      <c r="J361" s="133">
        <v>884</v>
      </c>
      <c r="K361" s="134">
        <v>853</v>
      </c>
      <c r="L361" s="125">
        <v>853</v>
      </c>
    </row>
    <row r="362" spans="1:13" x14ac:dyDescent="0.2">
      <c r="A362" s="126" t="s">
        <v>202</v>
      </c>
      <c r="B362" s="195"/>
      <c r="C362" s="119">
        <v>1427</v>
      </c>
      <c r="D362" s="120">
        <v>1299</v>
      </c>
      <c r="E362" s="119">
        <v>80322</v>
      </c>
      <c r="F362" s="127" t="s">
        <v>314</v>
      </c>
      <c r="G362" s="119">
        <v>100</v>
      </c>
      <c r="H362" s="121"/>
      <c r="I362" s="122">
        <v>84</v>
      </c>
      <c r="J362" s="123">
        <v>774</v>
      </c>
      <c r="K362" s="124">
        <v>812</v>
      </c>
      <c r="L362" s="125">
        <v>812</v>
      </c>
      <c r="M362" s="2"/>
    </row>
    <row r="363" spans="1:13" s="21" customFormat="1" x14ac:dyDescent="0.2">
      <c r="A363" s="129" t="s">
        <v>203</v>
      </c>
      <c r="B363" s="196"/>
      <c r="C363" s="130">
        <v>1363</v>
      </c>
      <c r="D363" s="131">
        <v>1556</v>
      </c>
      <c r="E363" s="130">
        <v>60859</v>
      </c>
      <c r="F363" s="130">
        <v>94</v>
      </c>
      <c r="G363" s="122" t="s">
        <v>314</v>
      </c>
      <c r="H363" s="132">
        <f>SUM(D353:D363)</f>
        <v>16409</v>
      </c>
      <c r="I363" s="122">
        <v>48</v>
      </c>
      <c r="J363" s="133">
        <v>896</v>
      </c>
      <c r="K363" s="134">
        <v>937</v>
      </c>
      <c r="L363" s="125">
        <v>937</v>
      </c>
    </row>
    <row r="364" spans="1:13" ht="12" customHeight="1" x14ac:dyDescent="0.2">
      <c r="A364" s="126"/>
      <c r="B364" s="195"/>
      <c r="C364" s="119"/>
      <c r="D364" s="120"/>
      <c r="E364" s="119"/>
      <c r="F364" s="119"/>
      <c r="G364" s="145"/>
      <c r="H364" s="121"/>
      <c r="I364" s="122"/>
      <c r="J364" s="123"/>
      <c r="K364" s="124"/>
      <c r="L364" s="125"/>
      <c r="M364" s="2"/>
    </row>
    <row r="365" spans="1:13" x14ac:dyDescent="0.2">
      <c r="A365" s="118" t="s">
        <v>375</v>
      </c>
      <c r="B365" s="194"/>
      <c r="C365" s="119"/>
      <c r="D365" s="120"/>
      <c r="E365" s="119"/>
      <c r="F365" s="119"/>
      <c r="G365" s="145"/>
      <c r="H365" s="121"/>
      <c r="I365" s="122"/>
      <c r="J365" s="123"/>
      <c r="K365" s="124"/>
      <c r="L365" s="125"/>
      <c r="M365" s="2"/>
    </row>
    <row r="366" spans="1:13" x14ac:dyDescent="0.2">
      <c r="A366" s="126" t="s">
        <v>204</v>
      </c>
      <c r="B366" s="195"/>
      <c r="C366" s="119">
        <v>1943</v>
      </c>
      <c r="D366" s="120">
        <v>2020</v>
      </c>
      <c r="E366" s="119">
        <v>155515</v>
      </c>
      <c r="F366" s="127" t="s">
        <v>314</v>
      </c>
      <c r="G366" s="119">
        <v>736</v>
      </c>
      <c r="H366" s="121"/>
      <c r="I366" s="122" t="s">
        <v>314</v>
      </c>
      <c r="J366" s="123">
        <v>693</v>
      </c>
      <c r="K366" s="124">
        <v>704</v>
      </c>
      <c r="L366" s="125">
        <v>704</v>
      </c>
      <c r="M366" s="2"/>
    </row>
    <row r="367" spans="1:13" x14ac:dyDescent="0.2">
      <c r="A367" s="126" t="s">
        <v>205</v>
      </c>
      <c r="B367" s="195"/>
      <c r="C367" s="119">
        <v>1404</v>
      </c>
      <c r="D367" s="120">
        <v>1371</v>
      </c>
      <c r="E367" s="119">
        <v>89053</v>
      </c>
      <c r="F367" s="127" t="s">
        <v>357</v>
      </c>
      <c r="G367" s="122" t="s">
        <v>357</v>
      </c>
      <c r="H367" s="121"/>
      <c r="I367" s="122" t="s">
        <v>314</v>
      </c>
      <c r="J367" s="123">
        <v>848</v>
      </c>
      <c r="K367" s="124">
        <v>882</v>
      </c>
      <c r="L367" s="125">
        <v>882</v>
      </c>
      <c r="M367" s="2"/>
    </row>
    <row r="368" spans="1:13" x14ac:dyDescent="0.2">
      <c r="A368" s="129" t="s">
        <v>368</v>
      </c>
      <c r="B368" s="195"/>
      <c r="C368" s="119">
        <v>0</v>
      </c>
      <c r="D368" s="120">
        <v>383</v>
      </c>
      <c r="E368" s="119">
        <v>383</v>
      </c>
      <c r="F368" s="127">
        <v>0</v>
      </c>
      <c r="G368" s="119">
        <v>7</v>
      </c>
      <c r="H368" s="121"/>
      <c r="I368" s="122">
        <v>10</v>
      </c>
      <c r="J368" s="123">
        <v>0</v>
      </c>
      <c r="K368" s="124">
        <v>895</v>
      </c>
      <c r="L368" s="125">
        <v>935</v>
      </c>
      <c r="M368" s="2"/>
    </row>
    <row r="369" spans="1:13" s="21" customFormat="1" x14ac:dyDescent="0.2">
      <c r="A369" s="129" t="s">
        <v>206</v>
      </c>
      <c r="B369" s="196"/>
      <c r="C369" s="130">
        <v>757</v>
      </c>
      <c r="D369" s="131">
        <v>645</v>
      </c>
      <c r="E369" s="130">
        <v>29284</v>
      </c>
      <c r="F369" s="130">
        <v>43</v>
      </c>
      <c r="G369" s="130">
        <v>34</v>
      </c>
      <c r="H369" s="132"/>
      <c r="I369" s="122" t="s">
        <v>314</v>
      </c>
      <c r="J369" s="133">
        <v>665</v>
      </c>
      <c r="K369" s="134">
        <v>685</v>
      </c>
      <c r="L369" s="125">
        <v>685</v>
      </c>
    </row>
    <row r="370" spans="1:13" s="21" customFormat="1" x14ac:dyDescent="0.2">
      <c r="A370" s="129" t="s">
        <v>207</v>
      </c>
      <c r="B370" s="196"/>
      <c r="C370" s="130">
        <v>1413</v>
      </c>
      <c r="D370" s="131">
        <v>1369</v>
      </c>
      <c r="E370" s="130">
        <v>76839</v>
      </c>
      <c r="F370" s="122" t="s">
        <v>314</v>
      </c>
      <c r="G370" s="130">
        <v>1</v>
      </c>
      <c r="H370" s="132"/>
      <c r="I370" s="122">
        <v>167</v>
      </c>
      <c r="J370" s="133">
        <v>668</v>
      </c>
      <c r="K370" s="134">
        <v>695</v>
      </c>
      <c r="L370" s="125">
        <v>695</v>
      </c>
    </row>
    <row r="371" spans="1:13" x14ac:dyDescent="0.2">
      <c r="A371" s="126" t="s">
        <v>363</v>
      </c>
      <c r="B371" s="195"/>
      <c r="C371" s="119">
        <v>871</v>
      </c>
      <c r="D371" s="120">
        <v>837</v>
      </c>
      <c r="E371" s="119">
        <v>2510</v>
      </c>
      <c r="F371" s="119">
        <v>295</v>
      </c>
      <c r="G371" s="130">
        <v>288</v>
      </c>
      <c r="H371" s="121"/>
      <c r="I371" s="122" t="s">
        <v>314</v>
      </c>
      <c r="J371" s="123">
        <v>795</v>
      </c>
      <c r="K371" s="124">
        <v>795</v>
      </c>
      <c r="L371" s="125">
        <v>795</v>
      </c>
      <c r="M371" s="2"/>
    </row>
    <row r="372" spans="1:13" s="21" customFormat="1" ht="15" customHeight="1" x14ac:dyDescent="0.2">
      <c r="A372" s="129" t="s">
        <v>246</v>
      </c>
      <c r="B372" s="196"/>
      <c r="C372" s="130">
        <v>940</v>
      </c>
      <c r="D372" s="131">
        <v>999</v>
      </c>
      <c r="E372" s="130">
        <v>11449</v>
      </c>
      <c r="F372" s="122" t="s">
        <v>314</v>
      </c>
      <c r="G372" s="130">
        <v>35</v>
      </c>
      <c r="H372" s="132"/>
      <c r="I372" s="122">
        <v>29</v>
      </c>
      <c r="J372" s="133">
        <v>759</v>
      </c>
      <c r="K372" s="134">
        <v>789</v>
      </c>
      <c r="L372" s="125">
        <v>890</v>
      </c>
    </row>
    <row r="373" spans="1:13" x14ac:dyDescent="0.2">
      <c r="A373" s="126" t="s">
        <v>208</v>
      </c>
      <c r="B373" s="195"/>
      <c r="C373" s="119">
        <v>1783</v>
      </c>
      <c r="D373" s="120">
        <v>1765</v>
      </c>
      <c r="E373" s="119">
        <v>131947</v>
      </c>
      <c r="F373" s="119">
        <v>241</v>
      </c>
      <c r="G373" s="130">
        <v>200</v>
      </c>
      <c r="H373" s="121"/>
      <c r="I373" s="122">
        <v>80</v>
      </c>
      <c r="J373" s="123">
        <v>1070</v>
      </c>
      <c r="K373" s="124">
        <v>1070</v>
      </c>
      <c r="L373" s="125">
        <v>1070</v>
      </c>
      <c r="M373" s="2"/>
    </row>
    <row r="374" spans="1:13" x14ac:dyDescent="0.2">
      <c r="A374" s="126" t="s">
        <v>209</v>
      </c>
      <c r="B374" s="195"/>
      <c r="C374" s="119">
        <v>1053</v>
      </c>
      <c r="D374" s="120">
        <v>1063</v>
      </c>
      <c r="E374" s="119">
        <v>35684</v>
      </c>
      <c r="F374" s="127" t="s">
        <v>314</v>
      </c>
      <c r="G374" s="127" t="s">
        <v>314</v>
      </c>
      <c r="H374" s="121"/>
      <c r="I374" s="122" t="s">
        <v>314</v>
      </c>
      <c r="J374" s="123">
        <v>685</v>
      </c>
      <c r="K374" s="124">
        <v>706</v>
      </c>
      <c r="L374" s="125">
        <v>706</v>
      </c>
      <c r="M374" s="2"/>
    </row>
    <row r="375" spans="1:13" s="21" customFormat="1" x14ac:dyDescent="0.2">
      <c r="A375" s="129" t="s">
        <v>210</v>
      </c>
      <c r="B375" s="196"/>
      <c r="C375" s="130">
        <v>2365</v>
      </c>
      <c r="D375" s="131">
        <v>2466</v>
      </c>
      <c r="E375" s="130">
        <v>116017</v>
      </c>
      <c r="F375" s="122" t="s">
        <v>314</v>
      </c>
      <c r="G375" s="130">
        <v>215</v>
      </c>
      <c r="H375" s="132"/>
      <c r="I375" s="122" t="s">
        <v>314</v>
      </c>
      <c r="J375" s="133">
        <v>764</v>
      </c>
      <c r="K375" s="134">
        <v>783</v>
      </c>
      <c r="L375" s="125">
        <v>829</v>
      </c>
    </row>
    <row r="376" spans="1:13" x14ac:dyDescent="0.2">
      <c r="A376" s="126" t="s">
        <v>211</v>
      </c>
      <c r="B376" s="195"/>
      <c r="C376" s="119">
        <v>916</v>
      </c>
      <c r="D376" s="120">
        <v>910</v>
      </c>
      <c r="E376" s="119">
        <v>59479</v>
      </c>
      <c r="F376" s="127" t="s">
        <v>314</v>
      </c>
      <c r="G376" s="127" t="s">
        <v>314</v>
      </c>
      <c r="H376" s="121"/>
      <c r="I376" s="122" t="s">
        <v>314</v>
      </c>
      <c r="J376" s="123">
        <v>785</v>
      </c>
      <c r="K376" s="124">
        <v>785</v>
      </c>
      <c r="L376" s="125">
        <v>785</v>
      </c>
      <c r="M376" s="2"/>
    </row>
    <row r="377" spans="1:13" x14ac:dyDescent="0.2">
      <c r="A377" s="126" t="s">
        <v>212</v>
      </c>
      <c r="B377" s="195"/>
      <c r="C377" s="119">
        <v>1863</v>
      </c>
      <c r="D377" s="120">
        <v>1696</v>
      </c>
      <c r="E377" s="119">
        <v>245330</v>
      </c>
      <c r="F377" s="127" t="s">
        <v>314</v>
      </c>
      <c r="G377" s="127" t="s">
        <v>314</v>
      </c>
      <c r="H377" s="121"/>
      <c r="I377" s="122" t="s">
        <v>314</v>
      </c>
      <c r="J377" s="123">
        <v>785</v>
      </c>
      <c r="K377" s="124">
        <v>785</v>
      </c>
      <c r="L377" s="125">
        <v>785</v>
      </c>
      <c r="M377" s="2"/>
    </row>
    <row r="378" spans="1:13" x14ac:dyDescent="0.2">
      <c r="A378" s="126" t="s">
        <v>213</v>
      </c>
      <c r="B378" s="195"/>
      <c r="C378" s="119">
        <v>2151</v>
      </c>
      <c r="D378" s="120">
        <v>1948</v>
      </c>
      <c r="E378" s="119">
        <v>96797</v>
      </c>
      <c r="F378" s="119">
        <v>43</v>
      </c>
      <c r="G378" s="122" t="s">
        <v>314</v>
      </c>
      <c r="H378" s="121"/>
      <c r="I378" s="122" t="s">
        <v>314</v>
      </c>
      <c r="J378" s="123">
        <v>669</v>
      </c>
      <c r="K378" s="124">
        <v>689</v>
      </c>
      <c r="L378" s="125">
        <v>779</v>
      </c>
      <c r="M378" s="2"/>
    </row>
    <row r="379" spans="1:13" s="21" customFormat="1" x14ac:dyDescent="0.2">
      <c r="A379" s="129" t="s">
        <v>214</v>
      </c>
      <c r="B379" s="210" t="s">
        <v>388</v>
      </c>
      <c r="C379" s="149">
        <v>852</v>
      </c>
      <c r="D379" s="131">
        <v>877</v>
      </c>
      <c r="E379" s="149">
        <v>17979</v>
      </c>
      <c r="F379" s="130">
        <v>14</v>
      </c>
      <c r="G379" s="130">
        <v>8</v>
      </c>
      <c r="H379" s="135"/>
      <c r="I379" s="122">
        <v>34</v>
      </c>
      <c r="J379" s="133">
        <v>1070</v>
      </c>
      <c r="K379" s="134">
        <v>1070</v>
      </c>
      <c r="L379" s="125">
        <v>1070</v>
      </c>
    </row>
    <row r="380" spans="1:13" s="21" customFormat="1" x14ac:dyDescent="0.2">
      <c r="A380" s="129" t="s">
        <v>323</v>
      </c>
      <c r="B380" s="196"/>
      <c r="C380" s="130">
        <v>170</v>
      </c>
      <c r="D380" s="131">
        <v>490</v>
      </c>
      <c r="E380" s="130">
        <v>660</v>
      </c>
      <c r="F380" s="130">
        <v>4</v>
      </c>
      <c r="G380" s="130">
        <v>116</v>
      </c>
      <c r="H380" s="135"/>
      <c r="I380" s="122">
        <v>27</v>
      </c>
      <c r="J380" s="133">
        <v>895</v>
      </c>
      <c r="K380" s="134">
        <v>958</v>
      </c>
      <c r="L380" s="125">
        <v>1038</v>
      </c>
    </row>
    <row r="381" spans="1:13" s="21" customFormat="1" x14ac:dyDescent="0.2">
      <c r="A381" s="129" t="s">
        <v>215</v>
      </c>
      <c r="B381" s="196"/>
      <c r="C381" s="130">
        <v>945</v>
      </c>
      <c r="D381" s="131">
        <v>945</v>
      </c>
      <c r="E381" s="130">
        <v>74293</v>
      </c>
      <c r="F381" s="130">
        <v>31</v>
      </c>
      <c r="G381" s="130">
        <v>78</v>
      </c>
      <c r="H381" s="132"/>
      <c r="I381" s="122">
        <v>112</v>
      </c>
      <c r="J381" s="133">
        <v>700</v>
      </c>
      <c r="K381" s="134">
        <v>729</v>
      </c>
      <c r="L381" s="125">
        <v>759</v>
      </c>
    </row>
    <row r="382" spans="1:13" s="21" customFormat="1" x14ac:dyDescent="0.2">
      <c r="A382" s="129" t="s">
        <v>216</v>
      </c>
      <c r="B382" s="196"/>
      <c r="C382" s="130">
        <v>2844</v>
      </c>
      <c r="D382" s="131">
        <v>2700</v>
      </c>
      <c r="E382" s="130">
        <v>212153</v>
      </c>
      <c r="F382" s="130">
        <v>287</v>
      </c>
      <c r="G382" s="122" t="s">
        <v>314</v>
      </c>
      <c r="H382" s="132"/>
      <c r="I382" s="122" t="s">
        <v>314</v>
      </c>
      <c r="J382" s="133">
        <v>670</v>
      </c>
      <c r="K382" s="134">
        <v>670</v>
      </c>
      <c r="L382" s="125">
        <v>670</v>
      </c>
    </row>
    <row r="383" spans="1:13" s="21" customFormat="1" x14ac:dyDescent="0.2">
      <c r="A383" s="129" t="s">
        <v>217</v>
      </c>
      <c r="B383" s="196"/>
      <c r="C383" s="130">
        <v>2202</v>
      </c>
      <c r="D383" s="131">
        <v>2068</v>
      </c>
      <c r="E383" s="130">
        <v>135330</v>
      </c>
      <c r="F383" s="130">
        <v>86</v>
      </c>
      <c r="G383" s="130">
        <v>200</v>
      </c>
      <c r="H383" s="132"/>
      <c r="I383" s="122" t="s">
        <v>314</v>
      </c>
      <c r="J383" s="133">
        <v>670</v>
      </c>
      <c r="K383" s="134">
        <v>670</v>
      </c>
      <c r="L383" s="125">
        <v>670</v>
      </c>
    </row>
    <row r="384" spans="1:13" x14ac:dyDescent="0.2">
      <c r="A384" s="126" t="s">
        <v>218</v>
      </c>
      <c r="B384" s="195"/>
      <c r="C384" s="119">
        <v>1767</v>
      </c>
      <c r="D384" s="120">
        <v>1710</v>
      </c>
      <c r="E384" s="119">
        <v>162736</v>
      </c>
      <c r="F384" s="119">
        <v>62</v>
      </c>
      <c r="G384" s="130">
        <v>92</v>
      </c>
      <c r="H384" s="121"/>
      <c r="I384" s="122" t="s">
        <v>314</v>
      </c>
      <c r="J384" s="123">
        <v>625</v>
      </c>
      <c r="K384" s="124">
        <v>640</v>
      </c>
      <c r="L384" s="125">
        <v>640</v>
      </c>
      <c r="M384" s="2"/>
    </row>
    <row r="385" spans="1:13" x14ac:dyDescent="0.2">
      <c r="A385" s="126" t="s">
        <v>219</v>
      </c>
      <c r="B385" s="195"/>
      <c r="C385" s="119">
        <v>1055</v>
      </c>
      <c r="D385" s="120">
        <v>977</v>
      </c>
      <c r="E385" s="119">
        <v>55822</v>
      </c>
      <c r="F385" s="119">
        <v>7</v>
      </c>
      <c r="G385" s="130">
        <v>13</v>
      </c>
      <c r="H385" s="121"/>
      <c r="I385" s="122">
        <v>154</v>
      </c>
      <c r="J385" s="123">
        <v>681</v>
      </c>
      <c r="K385" s="124">
        <v>701.5</v>
      </c>
      <c r="L385" s="125">
        <v>701.5</v>
      </c>
      <c r="M385" s="2"/>
    </row>
    <row r="386" spans="1:13" x14ac:dyDescent="0.2">
      <c r="A386" s="126" t="s">
        <v>251</v>
      </c>
      <c r="B386" s="195"/>
      <c r="C386" s="119">
        <v>1311</v>
      </c>
      <c r="D386" s="120">
        <v>1417</v>
      </c>
      <c r="E386" s="119">
        <v>18374</v>
      </c>
      <c r="F386" s="119">
        <v>61</v>
      </c>
      <c r="G386" s="130">
        <v>69</v>
      </c>
      <c r="H386" s="121"/>
      <c r="I386" s="122">
        <v>161</v>
      </c>
      <c r="J386" s="123">
        <v>860</v>
      </c>
      <c r="K386" s="124">
        <v>887</v>
      </c>
      <c r="L386" s="125">
        <v>887</v>
      </c>
      <c r="M386" s="2"/>
    </row>
    <row r="387" spans="1:13" s="21" customFormat="1" x14ac:dyDescent="0.2">
      <c r="A387" s="129" t="s">
        <v>340</v>
      </c>
      <c r="B387" s="196"/>
      <c r="C387" s="130">
        <v>267</v>
      </c>
      <c r="D387" s="131">
        <v>286</v>
      </c>
      <c r="E387" s="130">
        <v>1108</v>
      </c>
      <c r="F387" s="130">
        <v>34</v>
      </c>
      <c r="G387" s="130">
        <v>47</v>
      </c>
      <c r="H387" s="132"/>
      <c r="I387" s="122" t="s">
        <v>314</v>
      </c>
      <c r="J387" s="133">
        <v>799</v>
      </c>
      <c r="K387" s="134">
        <v>799</v>
      </c>
      <c r="L387" s="125">
        <v>829</v>
      </c>
    </row>
    <row r="388" spans="1:13" x14ac:dyDescent="0.2">
      <c r="A388" s="126" t="s">
        <v>220</v>
      </c>
      <c r="B388" s="195"/>
      <c r="C388" s="119">
        <v>1224</v>
      </c>
      <c r="D388" s="120">
        <v>1217</v>
      </c>
      <c r="E388" s="119">
        <v>19650</v>
      </c>
      <c r="F388" s="119">
        <v>242</v>
      </c>
      <c r="G388" s="130">
        <v>264</v>
      </c>
      <c r="H388" s="121"/>
      <c r="I388" s="122">
        <v>18</v>
      </c>
      <c r="J388" s="123">
        <v>904</v>
      </c>
      <c r="K388" s="124">
        <v>931</v>
      </c>
      <c r="L388" s="171">
        <v>990</v>
      </c>
      <c r="M388" s="2"/>
    </row>
    <row r="389" spans="1:13" x14ac:dyDescent="0.2">
      <c r="A389" s="126" t="s">
        <v>221</v>
      </c>
      <c r="B389" s="195"/>
      <c r="C389" s="119">
        <v>1565</v>
      </c>
      <c r="D389" s="120">
        <v>1514</v>
      </c>
      <c r="E389" s="119">
        <v>27478</v>
      </c>
      <c r="F389" s="119">
        <v>28</v>
      </c>
      <c r="G389" s="130">
        <v>23</v>
      </c>
      <c r="H389" s="121"/>
      <c r="I389" s="122">
        <v>58</v>
      </c>
      <c r="J389" s="123">
        <v>950</v>
      </c>
      <c r="K389" s="124">
        <v>981</v>
      </c>
      <c r="L389" s="125">
        <v>981</v>
      </c>
      <c r="M389" s="2"/>
    </row>
    <row r="390" spans="1:13" x14ac:dyDescent="0.2">
      <c r="A390" s="126" t="s">
        <v>222</v>
      </c>
      <c r="B390" s="195"/>
      <c r="C390" s="119">
        <v>1986</v>
      </c>
      <c r="D390" s="120">
        <v>1950</v>
      </c>
      <c r="E390" s="119">
        <v>101496</v>
      </c>
      <c r="F390" s="127" t="s">
        <v>314</v>
      </c>
      <c r="G390" s="127" t="s">
        <v>314</v>
      </c>
      <c r="H390" s="121"/>
      <c r="I390" s="122" t="s">
        <v>314</v>
      </c>
      <c r="J390" s="123">
        <v>685</v>
      </c>
      <c r="K390" s="124">
        <v>706</v>
      </c>
      <c r="L390" s="125">
        <v>706</v>
      </c>
      <c r="M390" s="2"/>
    </row>
    <row r="391" spans="1:13" x14ac:dyDescent="0.2">
      <c r="A391" s="126" t="s">
        <v>282</v>
      </c>
      <c r="B391" s="195"/>
      <c r="C391" s="119">
        <v>848</v>
      </c>
      <c r="D391" s="120">
        <v>772</v>
      </c>
      <c r="E391" s="119">
        <v>5802</v>
      </c>
      <c r="F391" s="119">
        <v>49</v>
      </c>
      <c r="G391" s="130">
        <v>39</v>
      </c>
      <c r="H391" s="121"/>
      <c r="I391" s="122">
        <v>11</v>
      </c>
      <c r="J391" s="123">
        <v>890</v>
      </c>
      <c r="K391" s="124">
        <v>920</v>
      </c>
      <c r="L391" s="125">
        <v>920</v>
      </c>
      <c r="M391" s="2"/>
    </row>
    <row r="392" spans="1:13" x14ac:dyDescent="0.2">
      <c r="A392" s="126" t="s">
        <v>223</v>
      </c>
      <c r="B392" s="195"/>
      <c r="C392" s="119">
        <v>702</v>
      </c>
      <c r="D392" s="120">
        <v>690</v>
      </c>
      <c r="E392" s="119">
        <v>9733</v>
      </c>
      <c r="F392" s="119">
        <v>212</v>
      </c>
      <c r="G392" s="130">
        <v>242</v>
      </c>
      <c r="H392" s="121"/>
      <c r="I392" s="122">
        <v>8</v>
      </c>
      <c r="J392" s="123">
        <v>1070</v>
      </c>
      <c r="K392" s="124">
        <v>1070</v>
      </c>
      <c r="L392" s="125">
        <v>1128</v>
      </c>
      <c r="M392" s="2"/>
    </row>
    <row r="393" spans="1:13" x14ac:dyDescent="0.2">
      <c r="A393" s="126" t="s">
        <v>224</v>
      </c>
      <c r="B393" s="195"/>
      <c r="C393" s="119">
        <v>1552</v>
      </c>
      <c r="D393" s="120">
        <v>1717</v>
      </c>
      <c r="E393" s="119">
        <v>116852</v>
      </c>
      <c r="F393" s="127" t="s">
        <v>314</v>
      </c>
      <c r="G393" s="130">
        <v>216</v>
      </c>
      <c r="H393" s="121"/>
      <c r="I393" s="122" t="s">
        <v>314</v>
      </c>
      <c r="J393" s="123">
        <v>710</v>
      </c>
      <c r="K393" s="124">
        <v>849</v>
      </c>
      <c r="L393" s="125">
        <v>849</v>
      </c>
      <c r="M393" s="2"/>
    </row>
    <row r="394" spans="1:13" x14ac:dyDescent="0.2">
      <c r="A394" s="126" t="s">
        <v>225</v>
      </c>
      <c r="B394" s="195"/>
      <c r="C394" s="119">
        <v>1144</v>
      </c>
      <c r="D394" s="120">
        <v>1181</v>
      </c>
      <c r="E394" s="119">
        <v>59939</v>
      </c>
      <c r="F394" s="127" t="s">
        <v>314</v>
      </c>
      <c r="G394" s="130">
        <v>18</v>
      </c>
      <c r="H394" s="121"/>
      <c r="I394" s="122" t="s">
        <v>314</v>
      </c>
      <c r="J394" s="123">
        <v>768</v>
      </c>
      <c r="K394" s="124">
        <v>788</v>
      </c>
      <c r="L394" s="125">
        <v>788</v>
      </c>
      <c r="M394" s="2"/>
    </row>
    <row r="395" spans="1:13" s="21" customFormat="1" x14ac:dyDescent="0.2">
      <c r="A395" s="129" t="s">
        <v>253</v>
      </c>
      <c r="B395" s="196"/>
      <c r="C395" s="130">
        <v>1649</v>
      </c>
      <c r="D395" s="131">
        <v>1658</v>
      </c>
      <c r="E395" s="130">
        <v>18818</v>
      </c>
      <c r="F395" s="122" t="s">
        <v>314</v>
      </c>
      <c r="G395" s="122" t="s">
        <v>314</v>
      </c>
      <c r="H395" s="135"/>
      <c r="I395" s="122" t="s">
        <v>314</v>
      </c>
      <c r="J395" s="133">
        <v>617.38</v>
      </c>
      <c r="K395" s="134">
        <v>635.9</v>
      </c>
      <c r="L395" s="125">
        <v>635.9</v>
      </c>
    </row>
    <row r="396" spans="1:13" x14ac:dyDescent="0.2">
      <c r="A396" s="126" t="s">
        <v>277</v>
      </c>
      <c r="B396" s="195"/>
      <c r="C396" s="119">
        <v>1047</v>
      </c>
      <c r="D396" s="120">
        <v>1029</v>
      </c>
      <c r="E396" s="119">
        <v>8192</v>
      </c>
      <c r="F396" s="119">
        <v>11</v>
      </c>
      <c r="G396" s="130">
        <v>13</v>
      </c>
      <c r="H396" s="121">
        <f>SUM(D366:D396)</f>
        <v>40670</v>
      </c>
      <c r="I396" s="122">
        <v>52</v>
      </c>
      <c r="J396" s="123">
        <v>865</v>
      </c>
      <c r="K396" s="124">
        <v>895</v>
      </c>
      <c r="L396" s="125">
        <v>930</v>
      </c>
      <c r="M396" s="2"/>
    </row>
    <row r="397" spans="1:13" x14ac:dyDescent="0.2">
      <c r="A397" s="126"/>
      <c r="B397" s="195"/>
      <c r="C397" s="119"/>
      <c r="D397" s="120"/>
      <c r="E397" s="119"/>
      <c r="F397" s="119"/>
      <c r="G397" s="130"/>
      <c r="H397" s="121"/>
      <c r="I397" s="122"/>
      <c r="J397" s="123"/>
      <c r="K397" s="124"/>
      <c r="L397" s="125"/>
      <c r="M397" s="2"/>
    </row>
    <row r="398" spans="1:13" x14ac:dyDescent="0.2">
      <c r="A398" s="118" t="s">
        <v>338</v>
      </c>
      <c r="B398" s="194"/>
      <c r="C398" s="119"/>
      <c r="D398" s="120"/>
      <c r="E398" s="119"/>
      <c r="F398" s="119"/>
      <c r="G398" s="145"/>
      <c r="H398" s="121"/>
      <c r="I398" s="122"/>
      <c r="J398" s="123"/>
      <c r="K398" s="124"/>
      <c r="L398" s="125"/>
      <c r="M398" s="2"/>
    </row>
    <row r="399" spans="1:13" x14ac:dyDescent="0.2">
      <c r="A399" s="126" t="s">
        <v>226</v>
      </c>
      <c r="B399" s="195"/>
      <c r="C399" s="119">
        <v>1527</v>
      </c>
      <c r="D399" s="120">
        <v>1458</v>
      </c>
      <c r="E399" s="119">
        <v>55761</v>
      </c>
      <c r="F399" s="127" t="s">
        <v>314</v>
      </c>
      <c r="G399" s="127" t="s">
        <v>314</v>
      </c>
      <c r="H399" s="121"/>
      <c r="I399" s="122" t="s">
        <v>314</v>
      </c>
      <c r="J399" s="133">
        <v>690</v>
      </c>
      <c r="K399" s="134">
        <v>710</v>
      </c>
      <c r="L399" s="125">
        <v>982</v>
      </c>
      <c r="M399" s="2"/>
    </row>
    <row r="400" spans="1:13" x14ac:dyDescent="0.2">
      <c r="A400" s="126" t="s">
        <v>227</v>
      </c>
      <c r="B400" s="195"/>
      <c r="C400" s="119">
        <v>755</v>
      </c>
      <c r="D400" s="120">
        <v>721</v>
      </c>
      <c r="E400" s="119">
        <v>13588</v>
      </c>
      <c r="F400" s="119">
        <v>0</v>
      </c>
      <c r="G400" s="130">
        <v>44</v>
      </c>
      <c r="H400" s="121"/>
      <c r="I400" s="122" t="s">
        <v>314</v>
      </c>
      <c r="J400" s="123">
        <v>865</v>
      </c>
      <c r="K400" s="124">
        <v>865</v>
      </c>
      <c r="L400" s="125">
        <v>865</v>
      </c>
      <c r="M400" s="2"/>
    </row>
    <row r="401" spans="1:13" x14ac:dyDescent="0.2">
      <c r="A401" s="126" t="s">
        <v>228</v>
      </c>
      <c r="B401" s="195"/>
      <c r="C401" s="119">
        <v>1200</v>
      </c>
      <c r="D401" s="120">
        <v>1170</v>
      </c>
      <c r="E401" s="119">
        <v>42532</v>
      </c>
      <c r="F401" s="127" t="s">
        <v>314</v>
      </c>
      <c r="G401" s="127" t="s">
        <v>314</v>
      </c>
      <c r="H401" s="121"/>
      <c r="I401" s="122" t="s">
        <v>314</v>
      </c>
      <c r="J401" s="123">
        <v>561</v>
      </c>
      <c r="K401" s="124">
        <v>622</v>
      </c>
      <c r="L401" s="125">
        <v>651.97</v>
      </c>
      <c r="M401" s="2"/>
    </row>
    <row r="402" spans="1:13" s="21" customFormat="1" x14ac:dyDescent="0.2">
      <c r="A402" s="129" t="s">
        <v>284</v>
      </c>
      <c r="B402" s="196"/>
      <c r="C402" s="130">
        <v>1320</v>
      </c>
      <c r="D402" s="131">
        <v>1348</v>
      </c>
      <c r="E402" s="130">
        <v>8283</v>
      </c>
      <c r="F402" s="130">
        <v>323</v>
      </c>
      <c r="G402" s="130">
        <v>290</v>
      </c>
      <c r="H402" s="132"/>
      <c r="I402" s="122">
        <v>44</v>
      </c>
      <c r="J402" s="133">
        <v>850</v>
      </c>
      <c r="K402" s="134">
        <v>875</v>
      </c>
      <c r="L402" s="125">
        <v>925</v>
      </c>
    </row>
    <row r="403" spans="1:13" x14ac:dyDescent="0.2">
      <c r="A403" s="126" t="s">
        <v>229</v>
      </c>
      <c r="B403" s="195"/>
      <c r="C403" s="119">
        <v>1614</v>
      </c>
      <c r="D403" s="120">
        <v>1625</v>
      </c>
      <c r="E403" s="119">
        <v>62861</v>
      </c>
      <c r="F403" s="127" t="s">
        <v>314</v>
      </c>
      <c r="G403" s="127" t="s">
        <v>314</v>
      </c>
      <c r="H403" s="121"/>
      <c r="I403" s="122" t="s">
        <v>314</v>
      </c>
      <c r="J403" s="123">
        <v>662.2</v>
      </c>
      <c r="K403" s="124">
        <v>680.7</v>
      </c>
      <c r="L403" s="125">
        <v>806.3</v>
      </c>
      <c r="M403" s="2"/>
    </row>
    <row r="404" spans="1:13" x14ac:dyDescent="0.2">
      <c r="A404" s="126" t="s">
        <v>230</v>
      </c>
      <c r="B404" s="195"/>
      <c r="C404" s="119">
        <v>3000</v>
      </c>
      <c r="D404" s="120">
        <v>2705</v>
      </c>
      <c r="E404" s="119">
        <v>166561</v>
      </c>
      <c r="F404" s="127" t="s">
        <v>314</v>
      </c>
      <c r="G404" s="119">
        <v>24</v>
      </c>
      <c r="H404" s="121"/>
      <c r="I404" s="122">
        <v>216</v>
      </c>
      <c r="J404" s="123">
        <v>560</v>
      </c>
      <c r="K404" s="124">
        <v>640</v>
      </c>
      <c r="L404" s="125">
        <v>640</v>
      </c>
      <c r="M404" s="2"/>
    </row>
    <row r="405" spans="1:13" x14ac:dyDescent="0.2">
      <c r="A405" s="126" t="s">
        <v>231</v>
      </c>
      <c r="B405" s="195"/>
      <c r="C405" s="119">
        <v>1110</v>
      </c>
      <c r="D405" s="131">
        <v>1017</v>
      </c>
      <c r="E405" s="119">
        <v>103071</v>
      </c>
      <c r="F405" s="119">
        <v>7</v>
      </c>
      <c r="G405" s="122">
        <v>30</v>
      </c>
      <c r="H405" s="128"/>
      <c r="I405" s="122">
        <v>35</v>
      </c>
      <c r="J405" s="123">
        <v>665</v>
      </c>
      <c r="K405" s="124">
        <v>695</v>
      </c>
      <c r="L405" s="125">
        <v>720</v>
      </c>
      <c r="M405" s="2"/>
    </row>
    <row r="406" spans="1:13" x14ac:dyDescent="0.2">
      <c r="A406" s="126" t="s">
        <v>232</v>
      </c>
      <c r="B406" s="195"/>
      <c r="C406" s="119">
        <v>2434</v>
      </c>
      <c r="D406" s="120">
        <v>2301</v>
      </c>
      <c r="E406" s="119">
        <v>143363</v>
      </c>
      <c r="F406" s="127" t="s">
        <v>314</v>
      </c>
      <c r="G406" s="127" t="s">
        <v>314</v>
      </c>
      <c r="H406" s="128"/>
      <c r="I406" s="122" t="s">
        <v>314</v>
      </c>
      <c r="J406" s="123">
        <v>684</v>
      </c>
      <c r="K406" s="124">
        <v>770</v>
      </c>
      <c r="L406" s="125">
        <v>790</v>
      </c>
      <c r="M406" s="2"/>
    </row>
    <row r="407" spans="1:13" x14ac:dyDescent="0.2">
      <c r="A407" s="126" t="s">
        <v>243</v>
      </c>
      <c r="B407" s="195"/>
      <c r="C407" s="119">
        <v>1555</v>
      </c>
      <c r="D407" s="120">
        <v>1443</v>
      </c>
      <c r="E407" s="119">
        <v>19302</v>
      </c>
      <c r="F407" s="127" t="s">
        <v>314</v>
      </c>
      <c r="G407" s="119">
        <v>10</v>
      </c>
      <c r="H407" s="121"/>
      <c r="I407" s="122">
        <v>26</v>
      </c>
      <c r="J407" s="123">
        <v>785</v>
      </c>
      <c r="K407" s="124">
        <v>810</v>
      </c>
      <c r="L407" s="125">
        <v>810</v>
      </c>
      <c r="M407" s="2"/>
    </row>
    <row r="408" spans="1:13" x14ac:dyDescent="0.2">
      <c r="A408" s="126" t="s">
        <v>233</v>
      </c>
      <c r="B408" s="195"/>
      <c r="C408" s="119">
        <v>1521</v>
      </c>
      <c r="D408" s="120">
        <v>1486</v>
      </c>
      <c r="E408" s="119">
        <v>67382</v>
      </c>
      <c r="F408" s="119">
        <v>37</v>
      </c>
      <c r="G408" s="130">
        <v>27</v>
      </c>
      <c r="H408" s="121"/>
      <c r="I408" s="122">
        <v>53</v>
      </c>
      <c r="J408" s="123">
        <v>605</v>
      </c>
      <c r="K408" s="124">
        <v>617</v>
      </c>
      <c r="L408" s="125">
        <v>617</v>
      </c>
      <c r="M408" s="2"/>
    </row>
    <row r="409" spans="1:13" x14ac:dyDescent="0.2">
      <c r="A409" s="126" t="s">
        <v>234</v>
      </c>
      <c r="B409" s="195"/>
      <c r="C409" s="119">
        <v>1609</v>
      </c>
      <c r="D409" s="120">
        <v>1607</v>
      </c>
      <c r="E409" s="119">
        <v>58287</v>
      </c>
      <c r="F409" s="119">
        <v>79</v>
      </c>
      <c r="G409" s="130">
        <v>104</v>
      </c>
      <c r="H409" s="121"/>
      <c r="I409" s="122">
        <v>39</v>
      </c>
      <c r="J409" s="123">
        <v>581</v>
      </c>
      <c r="K409" s="124">
        <v>587</v>
      </c>
      <c r="L409" s="125">
        <v>587</v>
      </c>
      <c r="M409" s="2"/>
    </row>
    <row r="410" spans="1:13" x14ac:dyDescent="0.2">
      <c r="A410" s="126" t="s">
        <v>356</v>
      </c>
      <c r="B410" s="195"/>
      <c r="C410" s="119">
        <v>917</v>
      </c>
      <c r="D410" s="120">
        <v>998</v>
      </c>
      <c r="E410" s="119">
        <v>1985</v>
      </c>
      <c r="F410" s="119">
        <v>7</v>
      </c>
      <c r="G410" s="130">
        <v>13</v>
      </c>
      <c r="H410" s="121"/>
      <c r="I410" s="122">
        <v>57</v>
      </c>
      <c r="J410" s="123">
        <v>815</v>
      </c>
      <c r="K410" s="124">
        <v>840</v>
      </c>
      <c r="L410" s="125">
        <v>870</v>
      </c>
      <c r="M410" s="2"/>
    </row>
    <row r="411" spans="1:13" x14ac:dyDescent="0.2">
      <c r="A411" s="129" t="s">
        <v>318</v>
      </c>
      <c r="B411" s="196"/>
      <c r="C411" s="119">
        <v>384</v>
      </c>
      <c r="D411" s="120">
        <v>950</v>
      </c>
      <c r="E411" s="119">
        <v>1334</v>
      </c>
      <c r="F411" s="119">
        <v>64</v>
      </c>
      <c r="G411" s="130">
        <v>106</v>
      </c>
      <c r="H411" s="121"/>
      <c r="I411" s="122" t="s">
        <v>314</v>
      </c>
      <c r="J411" s="123">
        <v>850</v>
      </c>
      <c r="K411" s="124">
        <v>875</v>
      </c>
      <c r="L411" s="125">
        <v>925</v>
      </c>
      <c r="M411" s="2"/>
    </row>
    <row r="412" spans="1:13" s="21" customFormat="1" x14ac:dyDescent="0.2">
      <c r="A412" s="129" t="s">
        <v>235</v>
      </c>
      <c r="B412" s="196"/>
      <c r="C412" s="130">
        <v>1120</v>
      </c>
      <c r="D412" s="131">
        <v>1177</v>
      </c>
      <c r="E412" s="130">
        <v>119705</v>
      </c>
      <c r="F412" s="122" t="s">
        <v>314</v>
      </c>
      <c r="G412" s="130">
        <v>1</v>
      </c>
      <c r="H412" s="132"/>
      <c r="I412" s="122" t="s">
        <v>314</v>
      </c>
      <c r="J412" s="133">
        <v>710</v>
      </c>
      <c r="K412" s="134">
        <v>710</v>
      </c>
      <c r="L412" s="125">
        <v>827</v>
      </c>
    </row>
    <row r="413" spans="1:13" s="21" customFormat="1" x14ac:dyDescent="0.2">
      <c r="A413" s="129" t="s">
        <v>339</v>
      </c>
      <c r="B413" s="196"/>
      <c r="C413" s="130">
        <v>1206</v>
      </c>
      <c r="D413" s="131">
        <v>1102</v>
      </c>
      <c r="E413" s="130">
        <v>4105</v>
      </c>
      <c r="F413" s="130">
        <v>121</v>
      </c>
      <c r="G413" s="130">
        <v>112</v>
      </c>
      <c r="H413" s="132"/>
      <c r="I413" s="122">
        <v>51</v>
      </c>
      <c r="J413" s="133">
        <v>850</v>
      </c>
      <c r="K413" s="134">
        <v>875</v>
      </c>
      <c r="L413" s="125">
        <v>925</v>
      </c>
    </row>
    <row r="414" spans="1:13" x14ac:dyDescent="0.2">
      <c r="A414" s="126" t="s">
        <v>236</v>
      </c>
      <c r="B414" s="195"/>
      <c r="C414" s="119">
        <v>2054</v>
      </c>
      <c r="D414" s="120">
        <v>1885</v>
      </c>
      <c r="E414" s="130">
        <v>147890</v>
      </c>
      <c r="F414" s="119">
        <v>135</v>
      </c>
      <c r="G414" s="130">
        <v>117</v>
      </c>
      <c r="H414" s="121"/>
      <c r="I414" s="122" t="s">
        <v>314</v>
      </c>
      <c r="J414" s="123">
        <v>665</v>
      </c>
      <c r="K414" s="124">
        <v>695</v>
      </c>
      <c r="L414" s="125">
        <v>723</v>
      </c>
      <c r="M414" s="2"/>
    </row>
    <row r="415" spans="1:13" s="21" customFormat="1" x14ac:dyDescent="0.2">
      <c r="A415" s="129" t="s">
        <v>237</v>
      </c>
      <c r="B415" s="196"/>
      <c r="C415" s="130">
        <v>1831</v>
      </c>
      <c r="D415" s="131">
        <v>1609</v>
      </c>
      <c r="E415" s="130">
        <v>71737</v>
      </c>
      <c r="F415" s="122" t="s">
        <v>314</v>
      </c>
      <c r="G415" s="130">
        <v>31</v>
      </c>
      <c r="H415" s="132">
        <f>SUM(D399:D415)</f>
        <v>24602</v>
      </c>
      <c r="I415" s="122" t="s">
        <v>314</v>
      </c>
      <c r="J415" s="133">
        <v>713</v>
      </c>
      <c r="K415" s="134">
        <v>727</v>
      </c>
      <c r="L415" s="125">
        <v>727</v>
      </c>
    </row>
    <row r="416" spans="1:13" s="21" customFormat="1" x14ac:dyDescent="0.2">
      <c r="A416" s="129"/>
      <c r="B416" s="196"/>
      <c r="C416" s="130"/>
      <c r="D416" s="131"/>
      <c r="E416" s="130"/>
      <c r="F416" s="122"/>
      <c r="G416" s="130"/>
      <c r="H416" s="132"/>
      <c r="I416" s="122"/>
      <c r="J416" s="133"/>
      <c r="K416" s="134"/>
      <c r="L416" s="125"/>
    </row>
    <row r="417" spans="1:18" x14ac:dyDescent="0.2">
      <c r="A417" s="118" t="s">
        <v>238</v>
      </c>
      <c r="B417" s="194"/>
      <c r="C417" s="119"/>
      <c r="D417" s="120"/>
      <c r="E417" s="119"/>
      <c r="F417" s="119"/>
      <c r="G417" s="119"/>
      <c r="H417" s="127"/>
      <c r="I417" s="122"/>
      <c r="J417" s="123"/>
      <c r="K417" s="124"/>
      <c r="L417" s="125"/>
      <c r="M417" s="2"/>
    </row>
    <row r="418" spans="1:18" s="21" customFormat="1" x14ac:dyDescent="0.2">
      <c r="A418" s="129" t="s">
        <v>239</v>
      </c>
      <c r="B418" s="196"/>
      <c r="C418" s="130">
        <v>382</v>
      </c>
      <c r="D418" s="131">
        <v>373</v>
      </c>
      <c r="E418" s="130">
        <v>17514</v>
      </c>
      <c r="F418" s="130">
        <v>82</v>
      </c>
      <c r="G418" s="130">
        <v>8</v>
      </c>
      <c r="H418" s="132"/>
      <c r="I418" s="122" t="s">
        <v>314</v>
      </c>
      <c r="J418" s="133">
        <v>585</v>
      </c>
      <c r="K418" s="134">
        <v>596</v>
      </c>
      <c r="L418" s="125">
        <v>640</v>
      </c>
    </row>
    <row r="419" spans="1:18" x14ac:dyDescent="0.2">
      <c r="A419" s="126" t="s">
        <v>240</v>
      </c>
      <c r="B419" s="201"/>
      <c r="C419" s="119">
        <v>598</v>
      </c>
      <c r="D419" s="120">
        <v>587</v>
      </c>
      <c r="E419" s="119">
        <v>25831</v>
      </c>
      <c r="F419" s="127" t="s">
        <v>314</v>
      </c>
      <c r="G419" s="127">
        <v>27</v>
      </c>
      <c r="H419" s="121">
        <f>SUM(D418:D419)</f>
        <v>960</v>
      </c>
      <c r="I419" s="122" t="s">
        <v>314</v>
      </c>
      <c r="J419" s="123">
        <v>738.5</v>
      </c>
      <c r="K419" s="124">
        <v>760.65</v>
      </c>
      <c r="L419" s="125">
        <v>760.65</v>
      </c>
      <c r="M419" s="2"/>
    </row>
    <row r="420" spans="1:18" x14ac:dyDescent="0.2">
      <c r="A420" s="178"/>
      <c r="B420" s="211"/>
      <c r="C420" s="119"/>
      <c r="D420" s="120"/>
      <c r="E420" s="187"/>
      <c r="F420" s="187"/>
      <c r="G420" s="187"/>
      <c r="H420" s="188"/>
      <c r="I420" s="189"/>
      <c r="J420" s="123"/>
      <c r="K420" s="124"/>
      <c r="L420" s="190"/>
      <c r="M420" s="29"/>
    </row>
    <row r="421" spans="1:18" x14ac:dyDescent="0.2">
      <c r="A421" s="118" t="s">
        <v>241</v>
      </c>
      <c r="B421" s="194"/>
      <c r="C421" s="119"/>
      <c r="D421" s="120"/>
      <c r="E421" s="119"/>
      <c r="F421" s="119"/>
      <c r="G421" s="119"/>
      <c r="H421" s="121"/>
      <c r="I421" s="122"/>
      <c r="J421" s="123"/>
      <c r="K421" s="124"/>
      <c r="L421" s="125"/>
      <c r="M421" s="2"/>
    </row>
    <row r="422" spans="1:18" x14ac:dyDescent="0.2">
      <c r="A422" s="126" t="s">
        <v>242</v>
      </c>
      <c r="B422" s="195"/>
      <c r="C422" s="119">
        <v>3483</v>
      </c>
      <c r="D422" s="120">
        <v>3591</v>
      </c>
      <c r="E422" s="119">
        <v>105101</v>
      </c>
      <c r="F422" s="119">
        <v>0</v>
      </c>
      <c r="G422" s="119">
        <v>0</v>
      </c>
      <c r="H422" s="121">
        <v>3591</v>
      </c>
      <c r="I422" s="122" t="s">
        <v>314</v>
      </c>
      <c r="J422" s="123">
        <v>364</v>
      </c>
      <c r="K422" s="124">
        <v>392</v>
      </c>
      <c r="L422" s="125">
        <v>392</v>
      </c>
      <c r="M422" s="2"/>
    </row>
    <row r="423" spans="1:18" x14ac:dyDescent="0.2">
      <c r="A423" s="161"/>
      <c r="B423" s="204"/>
      <c r="C423" s="191"/>
      <c r="D423" s="168"/>
      <c r="E423" s="167"/>
      <c r="F423" s="167"/>
      <c r="G423" s="167"/>
      <c r="H423" s="154"/>
      <c r="I423" s="153"/>
      <c r="J423" s="170"/>
      <c r="K423" s="170"/>
      <c r="L423" s="157"/>
      <c r="M423" s="2"/>
    </row>
    <row r="424" spans="1:18" s="12" customFormat="1" x14ac:dyDescent="0.2">
      <c r="A424" s="180" t="s">
        <v>343</v>
      </c>
      <c r="B424" s="212" t="s">
        <v>388</v>
      </c>
      <c r="C424" s="105">
        <f>SUM(C13:C423)</f>
        <v>481308</v>
      </c>
      <c r="D424" s="104">
        <f>SUM(D13:D423)</f>
        <v>472302</v>
      </c>
      <c r="E424" s="106">
        <f>SUM(E12:E422)</f>
        <v>25972427</v>
      </c>
      <c r="F424" s="107">
        <f>SUM(F18:F423)</f>
        <v>14899</v>
      </c>
      <c r="G424" s="107">
        <f>SUM(G18:G423)</f>
        <v>24104</v>
      </c>
      <c r="H424" s="102">
        <f>SUM(H14:H423)</f>
        <v>472302</v>
      </c>
      <c r="I424" s="104"/>
      <c r="J424" s="103"/>
      <c r="K424" s="103"/>
      <c r="L424" s="108"/>
      <c r="N424" s="70"/>
      <c r="O424" s="70"/>
      <c r="P424" s="70"/>
      <c r="Q424" s="70"/>
      <c r="R424" s="70"/>
    </row>
    <row r="425" spans="1:18" x14ac:dyDescent="0.2">
      <c r="A425" s="25"/>
      <c r="B425" s="87"/>
      <c r="C425" s="4"/>
      <c r="E425" s="5"/>
      <c r="F425" s="5"/>
      <c r="G425" s="5"/>
      <c r="H425" s="6"/>
      <c r="I425" s="9"/>
      <c r="J425" s="16" t="s">
        <v>31</v>
      </c>
      <c r="L425" s="20"/>
      <c r="M425" s="2"/>
    </row>
    <row r="426" spans="1:18" s="10" customFormat="1" x14ac:dyDescent="0.2">
      <c r="A426" s="65" t="s">
        <v>389</v>
      </c>
      <c r="B426" s="15"/>
      <c r="D426" s="1"/>
      <c r="E426" s="1"/>
      <c r="F426" s="1"/>
      <c r="G426" s="1"/>
      <c r="H426" s="93"/>
      <c r="I426" s="86"/>
      <c r="J426" s="18"/>
      <c r="K426" s="64"/>
      <c r="L426" s="20"/>
      <c r="N426" s="15"/>
      <c r="O426" s="15"/>
      <c r="P426" s="15"/>
      <c r="Q426" s="15"/>
      <c r="R426" s="15"/>
    </row>
    <row r="427" spans="1:18" x14ac:dyDescent="0.2">
      <c r="A427" s="11"/>
      <c r="B427" s="11"/>
      <c r="C427" s="4"/>
      <c r="E427" s="5"/>
      <c r="F427" s="5"/>
      <c r="G427" s="5"/>
      <c r="H427" s="6"/>
      <c r="I427" s="9"/>
      <c r="J427" s="16"/>
      <c r="L427" s="20"/>
      <c r="M427" s="2"/>
    </row>
    <row r="428" spans="1:18" s="10" customFormat="1" x14ac:dyDescent="0.2">
      <c r="A428" s="15" t="s">
        <v>341</v>
      </c>
      <c r="C428" s="18"/>
      <c r="D428" s="1"/>
      <c r="G428" s="94" t="s">
        <v>342</v>
      </c>
      <c r="I428" s="13"/>
      <c r="J428" s="18"/>
      <c r="K428" s="64"/>
      <c r="L428" s="19"/>
      <c r="M428" s="14"/>
      <c r="N428" s="15"/>
      <c r="O428" s="15"/>
      <c r="P428" s="15"/>
      <c r="Q428" s="15"/>
      <c r="R428" s="15"/>
    </row>
    <row r="429" spans="1:18" s="10" customFormat="1" x14ac:dyDescent="0.2">
      <c r="D429" s="1"/>
      <c r="H429" s="43"/>
      <c r="I429" s="13"/>
      <c r="J429" s="18"/>
      <c r="K429" s="64"/>
      <c r="L429" s="19"/>
      <c r="M429" s="14"/>
      <c r="N429" s="15"/>
      <c r="O429" s="15"/>
      <c r="P429" s="15"/>
      <c r="Q429" s="15"/>
      <c r="R429" s="15"/>
    </row>
    <row r="430" spans="1:18" s="10" customFormat="1" x14ac:dyDescent="0.2">
      <c r="A430" s="86" t="s">
        <v>377</v>
      </c>
      <c r="B430" s="15"/>
      <c r="C430" s="19"/>
      <c r="D430" s="86"/>
      <c r="E430" s="15"/>
      <c r="F430" s="15"/>
      <c r="G430" s="95" t="s">
        <v>378</v>
      </c>
      <c r="I430" s="13"/>
      <c r="J430" s="19"/>
      <c r="K430" s="20"/>
      <c r="L430" s="19"/>
      <c r="M430" s="14"/>
      <c r="N430" s="15"/>
      <c r="O430" s="15"/>
      <c r="P430" s="15"/>
      <c r="Q430" s="15"/>
      <c r="R430" s="15"/>
    </row>
    <row r="432" spans="1:18" s="44" customFormat="1" x14ac:dyDescent="0.2">
      <c r="A432" s="74" t="s">
        <v>386</v>
      </c>
      <c r="B432" s="92"/>
      <c r="D432" s="74"/>
      <c r="H432" s="46"/>
      <c r="I432" s="75"/>
      <c r="J432" s="76"/>
      <c r="K432" s="77"/>
      <c r="L432" s="78"/>
      <c r="M432" s="79"/>
      <c r="N432" s="57"/>
      <c r="O432" s="57"/>
      <c r="P432" s="57"/>
      <c r="Q432" s="57"/>
      <c r="R432" s="57"/>
    </row>
    <row r="433" spans="1:18" s="44" customFormat="1" x14ac:dyDescent="0.2">
      <c r="A433" s="74" t="s">
        <v>387</v>
      </c>
      <c r="B433" s="92"/>
      <c r="D433" s="73"/>
      <c r="H433" s="46"/>
      <c r="I433" s="75"/>
      <c r="J433" s="76"/>
      <c r="K433" s="80"/>
      <c r="L433" s="78"/>
      <c r="M433" s="79"/>
      <c r="N433" s="57"/>
      <c r="O433" s="57"/>
      <c r="P433" s="57"/>
      <c r="Q433" s="57"/>
      <c r="R433" s="57"/>
    </row>
  </sheetData>
  <phoneticPr fontId="7" type="noConversion"/>
  <printOptions horizontalCentered="1"/>
  <pageMargins left="0" right="0" top="0.39370078740157483" bottom="0.39370078740157483" header="0.51181102362204722" footer="0.51181102362204722"/>
  <pageSetup paperSize="9" scale="53" fitToHeight="3" orientation="portrait" r:id="rId1"/>
  <headerFooter alignWithMargins="0"/>
  <rowBreaks count="3" manualBreakCount="3">
    <brk id="100" max="12" man="1"/>
    <brk id="210" max="12" man="1"/>
    <brk id="31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direct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direct!Print_Area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Meredith Seabrook</cp:lastModifiedBy>
  <cp:lastPrinted>2020-08-28T09:23:08Z</cp:lastPrinted>
  <dcterms:created xsi:type="dcterms:W3CDTF">2002-04-02T12:43:30Z</dcterms:created>
  <dcterms:modified xsi:type="dcterms:W3CDTF">2024-10-30T08:31:15Z</dcterms:modified>
</cp:coreProperties>
</file>